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SRVSHR01\Users$\mgregurek\Desktop\2024. izvješća\financijska izvješća\siječanj-ožujak\"/>
    </mc:Choice>
  </mc:AlternateContent>
  <xr:revisionPtr revIDLastSave="0" documentId="13_ncr:1_{1EA00CE4-6672-4DF9-8B8B-F95E2B6EDC3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F308" i="9"/>
  <c r="F307" i="9"/>
  <c r="H306" i="9"/>
  <c r="G306" i="9"/>
  <c r="F306" i="9"/>
  <c r="E306" i="9"/>
  <c r="B306" i="9" s="1"/>
  <c r="H305" i="9"/>
  <c r="G305" i="9"/>
  <c r="F305" i="9"/>
  <c r="E305" i="9"/>
  <c r="H304" i="9"/>
  <c r="G304" i="9"/>
  <c r="E304" i="9" s="1"/>
  <c r="F304" i="9"/>
  <c r="H303" i="9"/>
  <c r="G303" i="9"/>
  <c r="F303" i="9"/>
  <c r="H302" i="9"/>
  <c r="G302" i="9"/>
  <c r="E302" i="9" s="1"/>
  <c r="B302" i="9" s="1"/>
  <c r="F302" i="9"/>
  <c r="H301" i="9"/>
  <c r="G301" i="9"/>
  <c r="F301" i="9"/>
  <c r="E301" i="9"/>
  <c r="H300" i="9"/>
  <c r="G300" i="9"/>
  <c r="E300" i="9" s="1"/>
  <c r="F300" i="9"/>
  <c r="H299" i="9"/>
  <c r="G299" i="9"/>
  <c r="E299" i="9" s="1"/>
  <c r="B299" i="9" s="1"/>
  <c r="F299" i="9"/>
  <c r="H298" i="9"/>
  <c r="E298" i="9" s="1"/>
  <c r="G298" i="9"/>
  <c r="F298" i="9"/>
  <c r="H297" i="9"/>
  <c r="G297" i="9"/>
  <c r="F297" i="9"/>
  <c r="H296" i="9"/>
  <c r="G296" i="9"/>
  <c r="E296" i="9" s="1"/>
  <c r="B296" i="9" s="1"/>
  <c r="F296" i="9"/>
  <c r="H295" i="9"/>
  <c r="G295" i="9"/>
  <c r="E295" i="9" s="1"/>
  <c r="B295" i="9" s="1"/>
  <c r="F295" i="9"/>
  <c r="H294" i="9"/>
  <c r="G294" i="9"/>
  <c r="F294" i="9"/>
  <c r="E294" i="9"/>
  <c r="B294" i="9" s="1"/>
  <c r="H293" i="9"/>
  <c r="G293" i="9"/>
  <c r="E293" i="9" s="1"/>
  <c r="F293" i="9"/>
  <c r="H292" i="9"/>
  <c r="G292" i="9"/>
  <c r="E292" i="9" s="1"/>
  <c r="F292" i="9"/>
  <c r="H291" i="9"/>
  <c r="G291" i="9"/>
  <c r="F291" i="9"/>
  <c r="E291" i="9"/>
  <c r="B291" i="9" s="1"/>
  <c r="F290" i="9"/>
  <c r="F289" i="9"/>
  <c r="H288" i="9"/>
  <c r="G288" i="9"/>
  <c r="E288" i="9" s="1"/>
  <c r="F288" i="9"/>
  <c r="B288" i="9" s="1"/>
  <c r="H287" i="9"/>
  <c r="G287" i="9"/>
  <c r="E287" i="9" s="1"/>
  <c r="B287" i="9" s="1"/>
  <c r="F287" i="9"/>
  <c r="H286" i="9"/>
  <c r="G286" i="9"/>
  <c r="F286" i="9"/>
  <c r="H285" i="9"/>
  <c r="G285" i="9"/>
  <c r="E285" i="9" s="1"/>
  <c r="B285" i="9" s="1"/>
  <c r="F285" i="9"/>
  <c r="F284" i="9"/>
  <c r="H283" i="9"/>
  <c r="G283" i="9"/>
  <c r="E283" i="9" s="1"/>
  <c r="B283" i="9" s="1"/>
  <c r="F283" i="9"/>
  <c r="H282" i="9"/>
  <c r="G282" i="9"/>
  <c r="E282" i="9" s="1"/>
  <c r="B282" i="9" s="1"/>
  <c r="F282" i="9"/>
  <c r="H281" i="9"/>
  <c r="E281" i="9" s="1"/>
  <c r="G281" i="9"/>
  <c r="F281" i="9"/>
  <c r="B281" i="9"/>
  <c r="F280" i="9"/>
  <c r="F279" i="9"/>
  <c r="F278" i="9"/>
  <c r="F276" i="9"/>
  <c r="L275" i="9"/>
  <c r="F275" i="9" s="1"/>
  <c r="H275" i="9"/>
  <c r="F274" i="9"/>
  <c r="I273" i="9"/>
  <c r="H273" i="9"/>
  <c r="F273" i="9"/>
  <c r="E273" i="9"/>
  <c r="B273" i="9" s="1"/>
  <c r="E272" i="9"/>
  <c r="M271" i="9"/>
  <c r="L271" i="9"/>
  <c r="F271" i="9"/>
  <c r="E271" i="9"/>
  <c r="B271" i="9" s="1"/>
  <c r="M270" i="9"/>
  <c r="L270" i="9"/>
  <c r="F270" i="9"/>
  <c r="B270" i="9" s="1"/>
  <c r="E270" i="9"/>
  <c r="M269" i="9"/>
  <c r="L269" i="9"/>
  <c r="F269" i="9" s="1"/>
  <c r="E269" i="9"/>
  <c r="M268" i="9"/>
  <c r="L268" i="9"/>
  <c r="F268" i="9"/>
  <c r="B268" i="9" s="1"/>
  <c r="E268" i="9"/>
  <c r="M267" i="9"/>
  <c r="L267" i="9"/>
  <c r="F267" i="9" s="1"/>
  <c r="E267" i="9"/>
  <c r="M266" i="9"/>
  <c r="L266" i="9"/>
  <c r="F266" i="9" s="1"/>
  <c r="B266" i="9" s="1"/>
  <c r="E266" i="9"/>
  <c r="M265" i="9"/>
  <c r="L265" i="9"/>
  <c r="E265" i="9"/>
  <c r="M264" i="9"/>
  <c r="F264" i="9" s="1"/>
  <c r="L264" i="9"/>
  <c r="E264" i="9"/>
  <c r="B264" i="9" s="1"/>
  <c r="M263" i="9"/>
  <c r="L263" i="9"/>
  <c r="F263" i="9"/>
  <c r="E263" i="9"/>
  <c r="M262" i="9"/>
  <c r="L262" i="9"/>
  <c r="F262" i="9"/>
  <c r="B262" i="9" s="1"/>
  <c r="E262" i="9"/>
  <c r="M261" i="9"/>
  <c r="L261" i="9"/>
  <c r="F261" i="9" s="1"/>
  <c r="E261" i="9"/>
  <c r="M260" i="9"/>
  <c r="L260" i="9"/>
  <c r="F260" i="9"/>
  <c r="B260" i="9" s="1"/>
  <c r="E260" i="9"/>
  <c r="M259" i="9"/>
  <c r="L259" i="9"/>
  <c r="F259" i="9" s="1"/>
  <c r="E259" i="9"/>
  <c r="M258" i="9"/>
  <c r="L258" i="9"/>
  <c r="E258" i="9"/>
  <c r="M257" i="9"/>
  <c r="L257" i="9"/>
  <c r="E257" i="9"/>
  <c r="M256" i="9"/>
  <c r="F256" i="9" s="1"/>
  <c r="L256" i="9"/>
  <c r="E256" i="9"/>
  <c r="B256" i="9"/>
  <c r="M255" i="9"/>
  <c r="L255" i="9"/>
  <c r="F255" i="9"/>
  <c r="E255" i="9"/>
  <c r="B255" i="9" s="1"/>
  <c r="M254" i="9"/>
  <c r="L254" i="9"/>
  <c r="F254" i="9"/>
  <c r="B254" i="9" s="1"/>
  <c r="E254" i="9"/>
  <c r="M253" i="9"/>
  <c r="L253" i="9"/>
  <c r="F253" i="9" s="1"/>
  <c r="E253" i="9"/>
  <c r="M252" i="9"/>
  <c r="L252" i="9"/>
  <c r="F252" i="9"/>
  <c r="B252" i="9" s="1"/>
  <c r="E252" i="9"/>
  <c r="M251" i="9"/>
  <c r="L251" i="9"/>
  <c r="F251" i="9" s="1"/>
  <c r="E251" i="9"/>
  <c r="M250" i="9"/>
  <c r="L250" i="9"/>
  <c r="F250" i="9" s="1"/>
  <c r="B250" i="9" s="1"/>
  <c r="E250" i="9"/>
  <c r="M249" i="9"/>
  <c r="L249" i="9"/>
  <c r="E249" i="9"/>
  <c r="M248" i="9"/>
  <c r="F248" i="9" s="1"/>
  <c r="L248" i="9"/>
  <c r="E248" i="9"/>
  <c r="B248" i="9" s="1"/>
  <c r="M247" i="9"/>
  <c r="L247" i="9"/>
  <c r="F247" i="9"/>
  <c r="E247" i="9"/>
  <c r="M246" i="9"/>
  <c r="L246" i="9"/>
  <c r="F246" i="9"/>
  <c r="B246" i="9" s="1"/>
  <c r="E246" i="9"/>
  <c r="M245" i="9"/>
  <c r="L245" i="9"/>
  <c r="F245" i="9" s="1"/>
  <c r="E245" i="9"/>
  <c r="M244" i="9"/>
  <c r="L244" i="9"/>
  <c r="F244" i="9"/>
  <c r="B244" i="9" s="1"/>
  <c r="E244" i="9"/>
  <c r="M243" i="9"/>
  <c r="L243" i="9"/>
  <c r="F243" i="9" s="1"/>
  <c r="E243" i="9"/>
  <c r="M242" i="9"/>
  <c r="L242" i="9"/>
  <c r="E242" i="9"/>
  <c r="M241" i="9"/>
  <c r="L241" i="9"/>
  <c r="E241" i="9"/>
  <c r="M240" i="9"/>
  <c r="F240" i="9" s="1"/>
  <c r="L240" i="9"/>
  <c r="E240" i="9"/>
  <c r="B240" i="9"/>
  <c r="M239" i="9"/>
  <c r="L239" i="9"/>
  <c r="F239" i="9"/>
  <c r="E239" i="9"/>
  <c r="B239" i="9" s="1"/>
  <c r="M238" i="9"/>
  <c r="L238" i="9"/>
  <c r="F238" i="9"/>
  <c r="B238" i="9" s="1"/>
  <c r="E238" i="9"/>
  <c r="M237" i="9"/>
  <c r="L237" i="9"/>
  <c r="F237" i="9" s="1"/>
  <c r="E237" i="9"/>
  <c r="B237" i="9" s="1"/>
  <c r="M236" i="9"/>
  <c r="L236" i="9"/>
  <c r="F236" i="9"/>
  <c r="B236" i="9" s="1"/>
  <c r="E236" i="9"/>
  <c r="M235" i="9"/>
  <c r="L235" i="9"/>
  <c r="F235" i="9" s="1"/>
  <c r="E235" i="9"/>
  <c r="M234" i="9"/>
  <c r="L234" i="9"/>
  <c r="F234" i="9" s="1"/>
  <c r="B234" i="9" s="1"/>
  <c r="E234" i="9"/>
  <c r="M233" i="9"/>
  <c r="L233" i="9"/>
  <c r="E233" i="9"/>
  <c r="M232" i="9"/>
  <c r="F232" i="9" s="1"/>
  <c r="L232" i="9"/>
  <c r="E232" i="9"/>
  <c r="B232" i="9" s="1"/>
  <c r="M231" i="9"/>
  <c r="L231" i="9"/>
  <c r="F231" i="9"/>
  <c r="E231" i="9"/>
  <c r="M230" i="9"/>
  <c r="L230" i="9"/>
  <c r="F230" i="9"/>
  <c r="B230" i="9" s="1"/>
  <c r="E230" i="9"/>
  <c r="M229" i="9"/>
  <c r="L229" i="9"/>
  <c r="F229" i="9" s="1"/>
  <c r="E229" i="9"/>
  <c r="B229" i="9" s="1"/>
  <c r="M228" i="9"/>
  <c r="L228" i="9"/>
  <c r="F228" i="9"/>
  <c r="B228" i="9" s="1"/>
  <c r="E228" i="9"/>
  <c r="M227" i="9"/>
  <c r="L227" i="9"/>
  <c r="F227" i="9" s="1"/>
  <c r="E227" i="9"/>
  <c r="M226" i="9"/>
  <c r="L226" i="9"/>
  <c r="E226" i="9"/>
  <c r="M225" i="9"/>
  <c r="L225" i="9"/>
  <c r="E225" i="9"/>
  <c r="M224" i="9"/>
  <c r="F224" i="9" s="1"/>
  <c r="B224" i="9" s="1"/>
  <c r="L224" i="9"/>
  <c r="E224" i="9"/>
  <c r="M223" i="9"/>
  <c r="L223" i="9"/>
  <c r="F223" i="9"/>
  <c r="E223" i="9"/>
  <c r="M222" i="9"/>
  <c r="L222" i="9"/>
  <c r="F222" i="9"/>
  <c r="B222" i="9" s="1"/>
  <c r="E222" i="9"/>
  <c r="M221" i="9"/>
  <c r="L221" i="9"/>
  <c r="F221" i="9" s="1"/>
  <c r="E221" i="9"/>
  <c r="B221" i="9" s="1"/>
  <c r="M220" i="9"/>
  <c r="L220" i="9"/>
  <c r="F220" i="9"/>
  <c r="B220" i="9" s="1"/>
  <c r="E220" i="9"/>
  <c r="M219" i="9"/>
  <c r="L219" i="9"/>
  <c r="E219" i="9"/>
  <c r="M218" i="9"/>
  <c r="L218" i="9"/>
  <c r="E218" i="9"/>
  <c r="M217" i="9"/>
  <c r="L217" i="9"/>
  <c r="E217" i="9"/>
  <c r="M216" i="9"/>
  <c r="F216" i="9" s="1"/>
  <c r="L216" i="9"/>
  <c r="E216" i="9"/>
  <c r="B216" i="9" s="1"/>
  <c r="M215" i="9"/>
  <c r="L215" i="9"/>
  <c r="F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H141" i="9"/>
  <c r="G141" i="9"/>
  <c r="E141" i="9" s="1"/>
  <c r="B141" i="9" s="1"/>
  <c r="F141" i="9"/>
  <c r="H140" i="9"/>
  <c r="G140" i="9"/>
  <c r="E140" i="9" s="1"/>
  <c r="F140" i="9"/>
  <c r="B140" i="9"/>
  <c r="H139" i="9"/>
  <c r="G139" i="9"/>
  <c r="F139" i="9"/>
  <c r="E139" i="9"/>
  <c r="B139" i="9" s="1"/>
  <c r="H138" i="9"/>
  <c r="G138" i="9"/>
  <c r="F138" i="9"/>
  <c r="E138" i="9"/>
  <c r="H137" i="9"/>
  <c r="G137" i="9"/>
  <c r="E137" i="9" s="1"/>
  <c r="F137" i="9"/>
  <c r="H136" i="9"/>
  <c r="G136" i="9"/>
  <c r="E136" i="9" s="1"/>
  <c r="F136" i="9"/>
  <c r="B136" i="9"/>
  <c r="H135" i="9"/>
  <c r="G135" i="9"/>
  <c r="F135" i="9"/>
  <c r="E135" i="9"/>
  <c r="B135" i="9" s="1"/>
  <c r="H134" i="9"/>
  <c r="G134" i="9"/>
  <c r="F134" i="9"/>
  <c r="E134" i="9"/>
  <c r="H133" i="9"/>
  <c r="G133" i="9"/>
  <c r="E133" i="9" s="1"/>
  <c r="F133" i="9"/>
  <c r="H132" i="9"/>
  <c r="G132" i="9"/>
  <c r="E132" i="9" s="1"/>
  <c r="F132" i="9"/>
  <c r="B132" i="9"/>
  <c r="H131" i="9"/>
  <c r="G131" i="9"/>
  <c r="F131" i="9"/>
  <c r="E131" i="9"/>
  <c r="B131" i="9" s="1"/>
  <c r="H130" i="9"/>
  <c r="G130" i="9"/>
  <c r="F130" i="9"/>
  <c r="E130" i="9"/>
  <c r="H129" i="9"/>
  <c r="G129" i="9"/>
  <c r="E129" i="9" s="1"/>
  <c r="B129" i="9" s="1"/>
  <c r="F129" i="9"/>
  <c r="H128" i="9"/>
  <c r="G128" i="9"/>
  <c r="E128" i="9" s="1"/>
  <c r="F128" i="9"/>
  <c r="B128" i="9"/>
  <c r="H127" i="9"/>
  <c r="G127" i="9"/>
  <c r="F127" i="9"/>
  <c r="E127" i="9"/>
  <c r="B127" i="9" s="1"/>
  <c r="H126" i="9"/>
  <c r="G126" i="9"/>
  <c r="F126" i="9"/>
  <c r="E126" i="9"/>
  <c r="H125" i="9"/>
  <c r="G125" i="9"/>
  <c r="E125" i="9" s="1"/>
  <c r="B125" i="9" s="1"/>
  <c r="F125" i="9"/>
  <c r="H124" i="9"/>
  <c r="G124" i="9"/>
  <c r="E124" i="9" s="1"/>
  <c r="F124" i="9"/>
  <c r="B124" i="9"/>
  <c r="H123" i="9"/>
  <c r="G123" i="9"/>
  <c r="F123" i="9"/>
  <c r="E123" i="9"/>
  <c r="B123" i="9" s="1"/>
  <c r="H122" i="9"/>
  <c r="G122" i="9"/>
  <c r="F122" i="9"/>
  <c r="E122" i="9"/>
  <c r="H121" i="9"/>
  <c r="G121" i="9"/>
  <c r="E121" i="9" s="1"/>
  <c r="F121" i="9"/>
  <c r="H120" i="9"/>
  <c r="G120" i="9"/>
  <c r="F120" i="9"/>
  <c r="H119" i="9"/>
  <c r="G119" i="9"/>
  <c r="F119" i="9"/>
  <c r="E119" i="9"/>
  <c r="B119" i="9" s="1"/>
  <c r="H118" i="9"/>
  <c r="G118" i="9"/>
  <c r="F118" i="9"/>
  <c r="E118" i="9"/>
  <c r="H117" i="9"/>
  <c r="G117" i="9"/>
  <c r="E117" i="9" s="1"/>
  <c r="F117" i="9"/>
  <c r="H116" i="9"/>
  <c r="G116" i="9"/>
  <c r="F116" i="9"/>
  <c r="H115" i="9"/>
  <c r="G115" i="9"/>
  <c r="F115" i="9"/>
  <c r="E115" i="9"/>
  <c r="B115" i="9" s="1"/>
  <c r="H114" i="9"/>
  <c r="G114" i="9"/>
  <c r="F114" i="9"/>
  <c r="E114" i="9"/>
  <c r="H113" i="9"/>
  <c r="G113" i="9"/>
  <c r="E113" i="9" s="1"/>
  <c r="F113" i="9"/>
  <c r="H112" i="9"/>
  <c r="G112" i="9"/>
  <c r="F112" i="9"/>
  <c r="H111" i="9"/>
  <c r="G111" i="9"/>
  <c r="F111" i="9"/>
  <c r="E111" i="9"/>
  <c r="B111" i="9" s="1"/>
  <c r="H110" i="9"/>
  <c r="G110" i="9"/>
  <c r="F110" i="9"/>
  <c r="E110" i="9"/>
  <c r="H109" i="9"/>
  <c r="G109" i="9"/>
  <c r="E109" i="9" s="1"/>
  <c r="B109" i="9" s="1"/>
  <c r="F109" i="9"/>
  <c r="H108" i="9"/>
  <c r="G108" i="9"/>
  <c r="F108" i="9"/>
  <c r="H107" i="9"/>
  <c r="G107" i="9"/>
  <c r="F107" i="9"/>
  <c r="E107" i="9"/>
  <c r="B107" i="9" s="1"/>
  <c r="H106" i="9"/>
  <c r="G106" i="9"/>
  <c r="F106" i="9"/>
  <c r="E106" i="9"/>
  <c r="H105" i="9"/>
  <c r="G105" i="9"/>
  <c r="E105" i="9" s="1"/>
  <c r="F105" i="9"/>
  <c r="H104" i="9"/>
  <c r="G104" i="9"/>
  <c r="F104" i="9"/>
  <c r="H103" i="9"/>
  <c r="G103" i="9"/>
  <c r="F103" i="9"/>
  <c r="E103" i="9"/>
  <c r="B103" i="9" s="1"/>
  <c r="H102" i="9"/>
  <c r="G102" i="9"/>
  <c r="F102" i="9"/>
  <c r="E102" i="9"/>
  <c r="H101" i="9"/>
  <c r="G101" i="9"/>
  <c r="E101" i="9" s="1"/>
  <c r="F101" i="9"/>
  <c r="H100" i="9"/>
  <c r="G100" i="9"/>
  <c r="F100" i="9"/>
  <c r="H99" i="9"/>
  <c r="G99" i="9"/>
  <c r="F99" i="9"/>
  <c r="E99" i="9"/>
  <c r="B99" i="9" s="1"/>
  <c r="H98" i="9"/>
  <c r="G98" i="9"/>
  <c r="F98" i="9"/>
  <c r="E98" i="9"/>
  <c r="H97" i="9"/>
  <c r="G97" i="9"/>
  <c r="E97" i="9" s="1"/>
  <c r="F97" i="9"/>
  <c r="H96" i="9"/>
  <c r="G96" i="9"/>
  <c r="F96" i="9"/>
  <c r="H95" i="9"/>
  <c r="G95" i="9"/>
  <c r="F95" i="9"/>
  <c r="E95" i="9"/>
  <c r="B95" i="9" s="1"/>
  <c r="H94" i="9"/>
  <c r="G94" i="9"/>
  <c r="F94" i="9"/>
  <c r="E94" i="9"/>
  <c r="H93" i="9"/>
  <c r="G93" i="9"/>
  <c r="E93" i="9" s="1"/>
  <c r="B93" i="9" s="1"/>
  <c r="F93" i="9"/>
  <c r="H92" i="9"/>
  <c r="G92" i="9"/>
  <c r="F92" i="9"/>
  <c r="H91" i="9"/>
  <c r="G91" i="9"/>
  <c r="F91" i="9"/>
  <c r="E91" i="9"/>
  <c r="B91" i="9" s="1"/>
  <c r="H90" i="9"/>
  <c r="G90" i="9"/>
  <c r="F90" i="9"/>
  <c r="E90" i="9"/>
  <c r="H89" i="9"/>
  <c r="G89" i="9"/>
  <c r="E89" i="9" s="1"/>
  <c r="F89" i="9"/>
  <c r="H88" i="9"/>
  <c r="G88" i="9"/>
  <c r="F88" i="9"/>
  <c r="H87" i="9"/>
  <c r="G87" i="9"/>
  <c r="F87" i="9"/>
  <c r="E87" i="9"/>
  <c r="B87" i="9" s="1"/>
  <c r="H86" i="9"/>
  <c r="G86" i="9"/>
  <c r="F86" i="9"/>
  <c r="E86" i="9"/>
  <c r="H85" i="9"/>
  <c r="G85" i="9"/>
  <c r="E85" i="9" s="1"/>
  <c r="F85" i="9"/>
  <c r="H84" i="9"/>
  <c r="G84" i="9"/>
  <c r="F84" i="9"/>
  <c r="H83" i="9"/>
  <c r="G83" i="9"/>
  <c r="F83" i="9"/>
  <c r="E83" i="9"/>
  <c r="B83" i="9" s="1"/>
  <c r="H82" i="9"/>
  <c r="G82" i="9"/>
  <c r="F82" i="9"/>
  <c r="E82" i="9"/>
  <c r="H81" i="9"/>
  <c r="G81" i="9"/>
  <c r="E81" i="9" s="1"/>
  <c r="F81" i="9"/>
  <c r="H80" i="9"/>
  <c r="G80" i="9"/>
  <c r="F80" i="9"/>
  <c r="H79" i="9"/>
  <c r="G79" i="9"/>
  <c r="F79" i="9"/>
  <c r="E79" i="9"/>
  <c r="B79" i="9" s="1"/>
  <c r="H78" i="9"/>
  <c r="G78" i="9"/>
  <c r="F78" i="9"/>
  <c r="E78" i="9"/>
  <c r="H77" i="9"/>
  <c r="G77" i="9"/>
  <c r="E77" i="9" s="1"/>
  <c r="B77" i="9" s="1"/>
  <c r="F77" i="9"/>
  <c r="H76" i="9"/>
  <c r="G76" i="9"/>
  <c r="F76" i="9"/>
  <c r="H75" i="9"/>
  <c r="G75" i="9"/>
  <c r="F75" i="9"/>
  <c r="E75" i="9"/>
  <c r="B75" i="9" s="1"/>
  <c r="H74" i="9"/>
  <c r="G74" i="9"/>
  <c r="F74" i="9"/>
  <c r="E74" i="9"/>
  <c r="H73" i="9"/>
  <c r="G73" i="9"/>
  <c r="E73" i="9" s="1"/>
  <c r="F73" i="9"/>
  <c r="H72" i="9"/>
  <c r="G72" i="9"/>
  <c r="F72" i="9"/>
  <c r="H71" i="9"/>
  <c r="G71" i="9"/>
  <c r="F71" i="9"/>
  <c r="E71" i="9"/>
  <c r="B71" i="9" s="1"/>
  <c r="H70" i="9"/>
  <c r="G70" i="9"/>
  <c r="F70" i="9"/>
  <c r="E70" i="9"/>
  <c r="H69" i="9"/>
  <c r="G69" i="9"/>
  <c r="E69" i="9" s="1"/>
  <c r="F69" i="9"/>
  <c r="H68" i="9"/>
  <c r="G68" i="9"/>
  <c r="F68" i="9"/>
  <c r="H67" i="9"/>
  <c r="G67" i="9"/>
  <c r="F67" i="9"/>
  <c r="E67" i="9"/>
  <c r="B67" i="9" s="1"/>
  <c r="H66" i="9"/>
  <c r="G66" i="9"/>
  <c r="F66" i="9"/>
  <c r="E66" i="9"/>
  <c r="H65" i="9"/>
  <c r="G65" i="9"/>
  <c r="E65" i="9" s="1"/>
  <c r="B65" i="9" s="1"/>
  <c r="F65" i="9"/>
  <c r="H64" i="9"/>
  <c r="G64" i="9"/>
  <c r="F64" i="9"/>
  <c r="H63" i="9"/>
  <c r="G63" i="9"/>
  <c r="F63" i="9"/>
  <c r="E63" i="9"/>
  <c r="B63" i="9" s="1"/>
  <c r="H62" i="9"/>
  <c r="G62" i="9"/>
  <c r="F62" i="9"/>
  <c r="E62" i="9"/>
  <c r="H61" i="9"/>
  <c r="G61" i="9"/>
  <c r="E61" i="9" s="1"/>
  <c r="B61" i="9" s="1"/>
  <c r="F61" i="9"/>
  <c r="H60" i="9"/>
  <c r="G60" i="9"/>
  <c r="F60" i="9"/>
  <c r="H59" i="9"/>
  <c r="G59" i="9"/>
  <c r="F59" i="9"/>
  <c r="E59" i="9"/>
  <c r="B59" i="9" s="1"/>
  <c r="H58" i="9"/>
  <c r="G58" i="9"/>
  <c r="F58" i="9"/>
  <c r="E58" i="9"/>
  <c r="H57" i="9"/>
  <c r="G57" i="9"/>
  <c r="E57" i="9" s="1"/>
  <c r="F57" i="9"/>
  <c r="H56" i="9"/>
  <c r="G56" i="9"/>
  <c r="F56" i="9"/>
  <c r="H55" i="9"/>
  <c r="G55" i="9"/>
  <c r="F55" i="9"/>
  <c r="E55" i="9"/>
  <c r="B55" i="9" s="1"/>
  <c r="H54" i="9"/>
  <c r="G54" i="9"/>
  <c r="F54" i="9"/>
  <c r="E54" i="9"/>
  <c r="H53" i="9"/>
  <c r="G53" i="9"/>
  <c r="E53" i="9" s="1"/>
  <c r="F53" i="9"/>
  <c r="H52" i="9"/>
  <c r="G52" i="9"/>
  <c r="F52" i="9"/>
  <c r="H51" i="9"/>
  <c r="G51" i="9"/>
  <c r="F51" i="9"/>
  <c r="E51" i="9"/>
  <c r="B51" i="9" s="1"/>
  <c r="H50" i="9"/>
  <c r="G50" i="9"/>
  <c r="F50" i="9"/>
  <c r="E50" i="9"/>
  <c r="H49" i="9"/>
  <c r="G49" i="9"/>
  <c r="E49" i="9" s="1"/>
  <c r="F49" i="9"/>
  <c r="H48" i="9"/>
  <c r="G48" i="9"/>
  <c r="F48" i="9"/>
  <c r="H47" i="9"/>
  <c r="G47" i="9"/>
  <c r="F47" i="9"/>
  <c r="E47" i="9"/>
  <c r="B47" i="9" s="1"/>
  <c r="H46" i="9"/>
  <c r="G46" i="9"/>
  <c r="F46" i="9"/>
  <c r="E46" i="9"/>
  <c r="H45" i="9"/>
  <c r="G45" i="9"/>
  <c r="E45" i="9" s="1"/>
  <c r="B45" i="9" s="1"/>
  <c r="F45" i="9"/>
  <c r="H44" i="9"/>
  <c r="G44" i="9"/>
  <c r="F44" i="9"/>
  <c r="H43" i="9"/>
  <c r="E43" i="9" s="1"/>
  <c r="B43" i="9" s="1"/>
  <c r="G43" i="9"/>
  <c r="F43" i="9"/>
  <c r="H42" i="9"/>
  <c r="E42" i="9" s="1"/>
  <c r="G42" i="9"/>
  <c r="F42" i="9"/>
  <c r="H41" i="9"/>
  <c r="G41" i="9"/>
  <c r="E41" i="9" s="1"/>
  <c r="F41" i="9"/>
  <c r="H40" i="9"/>
  <c r="G40" i="9"/>
  <c r="F40" i="9"/>
  <c r="H39" i="9"/>
  <c r="G39" i="9"/>
  <c r="F39" i="9"/>
  <c r="E39" i="9"/>
  <c r="B39" i="9" s="1"/>
  <c r="H38" i="9"/>
  <c r="E38" i="9" s="1"/>
  <c r="B38" i="9" s="1"/>
  <c r="G38" i="9"/>
  <c r="F38" i="9"/>
  <c r="H37" i="9"/>
  <c r="G37" i="9"/>
  <c r="E37" i="9" s="1"/>
  <c r="B37" i="9" s="1"/>
  <c r="F37" i="9"/>
  <c r="H36" i="9"/>
  <c r="G36" i="9"/>
  <c r="F36" i="9"/>
  <c r="H35" i="9"/>
  <c r="E35" i="9" s="1"/>
  <c r="B35" i="9" s="1"/>
  <c r="G35" i="9"/>
  <c r="F35" i="9"/>
  <c r="H34" i="9"/>
  <c r="G34" i="9"/>
  <c r="F34" i="9"/>
  <c r="E34" i="9"/>
  <c r="B34" i="9" s="1"/>
  <c r="H33" i="9"/>
  <c r="G33" i="9"/>
  <c r="F33" i="9"/>
  <c r="H32" i="9"/>
  <c r="G32" i="9"/>
  <c r="F32" i="9"/>
  <c r="H31" i="9"/>
  <c r="E31" i="9" s="1"/>
  <c r="B31" i="9" s="1"/>
  <c r="G31" i="9"/>
  <c r="F31" i="9"/>
  <c r="H30" i="9"/>
  <c r="G30" i="9"/>
  <c r="F30" i="9"/>
  <c r="E30" i="9"/>
  <c r="B30" i="9" s="1"/>
  <c r="H29" i="9"/>
  <c r="G29" i="9"/>
  <c r="E29" i="9" s="1"/>
  <c r="F29" i="9"/>
  <c r="H28" i="9"/>
  <c r="G28" i="9"/>
  <c r="F28" i="9"/>
  <c r="H27" i="9"/>
  <c r="G27" i="9"/>
  <c r="F27" i="9"/>
  <c r="H26" i="9"/>
  <c r="G26" i="9"/>
  <c r="F26" i="9"/>
  <c r="E26" i="9"/>
  <c r="B26" i="9" s="1"/>
  <c r="H25" i="9"/>
  <c r="G25" i="9"/>
  <c r="E25" i="9" s="1"/>
  <c r="F25" i="9"/>
  <c r="H24" i="9"/>
  <c r="G24" i="9"/>
  <c r="F24" i="9"/>
  <c r="H23" i="9"/>
  <c r="E23" i="9" s="1"/>
  <c r="B23" i="9" s="1"/>
  <c r="G23" i="9"/>
  <c r="F23" i="9"/>
  <c r="H22" i="9"/>
  <c r="G22" i="9"/>
  <c r="F22" i="9"/>
  <c r="E22" i="9"/>
  <c r="B22" i="9" s="1"/>
  <c r="F21" i="9"/>
  <c r="F4" i="9"/>
  <c r="O3" i="9"/>
  <c r="G275" i="9" s="1"/>
  <c r="I3" i="9"/>
  <c r="H3" i="9"/>
  <c r="G3" i="9"/>
  <c r="D101" i="8"/>
  <c r="D95" i="8"/>
  <c r="D90" i="8"/>
  <c r="D85" i="8"/>
  <c r="D80" i="8"/>
  <c r="D75" i="8"/>
  <c r="D70" i="8"/>
  <c r="D65" i="8"/>
  <c r="D60" i="8"/>
  <c r="D55" i="8"/>
  <c r="D49" i="8" s="1"/>
  <c r="D43" i="8" s="1"/>
  <c r="I35" i="3" s="1"/>
  <c r="D50" i="8"/>
  <c r="D44" i="8"/>
  <c r="D36" i="8"/>
  <c r="D24" i="8" s="1"/>
  <c r="D26" i="8"/>
  <c r="D18" i="8"/>
  <c r="D8" i="8"/>
  <c r="D6" i="8" s="1"/>
  <c r="E44" i="7"/>
  <c r="D44" i="7"/>
  <c r="E39" i="7"/>
  <c r="E38" i="7" s="1"/>
  <c r="I31" i="3" s="1"/>
  <c r="D39" i="7"/>
  <c r="D38" i="7" s="1"/>
  <c r="E30" i="7"/>
  <c r="D30" i="7"/>
  <c r="E23" i="7"/>
  <c r="D23" i="7"/>
  <c r="E22" i="7"/>
  <c r="D22" i="7"/>
  <c r="E14" i="7"/>
  <c r="D14" i="7"/>
  <c r="E7" i="7"/>
  <c r="E6" i="7" s="1"/>
  <c r="E5" i="7" s="1"/>
  <c r="I29"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E237" i="5" s="1"/>
  <c r="I23" i="3" s="1"/>
  <c r="D250" i="5"/>
  <c r="F249" i="5"/>
  <c r="F248" i="5"/>
  <c r="F247" i="5"/>
  <c r="F246" i="5"/>
  <c r="E246" i="5"/>
  <c r="D246" i="5"/>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9" i="5" s="1"/>
  <c r="F77" i="5"/>
  <c r="F76" i="5"/>
  <c r="F75" i="5"/>
  <c r="F74" i="5"/>
  <c r="F73" i="5"/>
  <c r="F72" i="5"/>
  <c r="F71" i="5"/>
  <c r="F70" i="5"/>
  <c r="E70" i="5"/>
  <c r="E69" i="5" s="1"/>
  <c r="E68" i="5" s="1"/>
  <c r="I21" i="3"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D460" i="4"/>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3" i="1" s="1"/>
  <c r="D418" i="4"/>
  <c r="F418" i="4" s="1"/>
  <c r="E417" i="4"/>
  <c r="D412" i="1" s="1"/>
  <c r="D417" i="4"/>
  <c r="D643" i="4" s="1"/>
  <c r="F643" i="4" s="1"/>
  <c r="F416" i="4"/>
  <c r="E416" i="4"/>
  <c r="D411" i="1" s="1"/>
  <c r="D416" i="4"/>
  <c r="F411" i="4"/>
  <c r="F410" i="4"/>
  <c r="F409" i="4"/>
  <c r="F406" i="4"/>
  <c r="F405" i="4"/>
  <c r="F404" i="4"/>
  <c r="F403" i="4"/>
  <c r="E402" i="4"/>
  <c r="F402" i="4" s="1"/>
  <c r="D402" i="4"/>
  <c r="F401" i="4"/>
  <c r="F400" i="4"/>
  <c r="E400" i="4"/>
  <c r="D400" i="4"/>
  <c r="F399" i="4"/>
  <c r="F398" i="4"/>
  <c r="E397" i="4"/>
  <c r="D397" i="4"/>
  <c r="E396" i="4"/>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D306" i="1" s="1"/>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F264" i="4"/>
  <c r="E264" i="4"/>
  <c r="D264" i="4"/>
  <c r="E263" i="4"/>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0" i="4"/>
  <c r="F229" i="4"/>
  <c r="F228"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D206" i="1" s="1"/>
  <c r="D210" i="4"/>
  <c r="F210" i="4" s="1"/>
  <c r="F209" i="4"/>
  <c r="F208" i="4"/>
  <c r="F207" i="4"/>
  <c r="F206" i="4"/>
  <c r="F205" i="4"/>
  <c r="F204" i="4"/>
  <c r="F203" i="4"/>
  <c r="F202" i="4"/>
  <c r="E202" i="4"/>
  <c r="D202" i="4"/>
  <c r="F201" i="4"/>
  <c r="F200" i="4"/>
  <c r="F199" i="4"/>
  <c r="F198" i="4"/>
  <c r="E197" i="4"/>
  <c r="D197" i="4"/>
  <c r="F197" i="4" s="1"/>
  <c r="F195" i="4"/>
  <c r="F194" i="4"/>
  <c r="F193" i="4"/>
  <c r="F192" i="4"/>
  <c r="F191" i="4"/>
  <c r="F190" i="4"/>
  <c r="F189" i="4"/>
  <c r="F188"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5" i="1" s="1"/>
  <c r="D159" i="4"/>
  <c r="F158" i="4"/>
  <c r="F157" i="4"/>
  <c r="F156" i="4"/>
  <c r="F155" i="4"/>
  <c r="F154" i="4"/>
  <c r="E153" i="4"/>
  <c r="D149" i="1" s="1"/>
  <c r="D153" i="4"/>
  <c r="F153" i="4" s="1"/>
  <c r="F150" i="4"/>
  <c r="F149" i="4"/>
  <c r="F148" i="4"/>
  <c r="F147" i="4"/>
  <c r="F146" i="4"/>
  <c r="F145" i="4"/>
  <c r="F144" i="4"/>
  <c r="F143" i="4"/>
  <c r="F142" i="4"/>
  <c r="F141" i="4"/>
  <c r="E140" i="4"/>
  <c r="E139" i="4" s="1"/>
  <c r="D140" i="4"/>
  <c r="F138" i="4"/>
  <c r="F137" i="4"/>
  <c r="F136" i="4"/>
  <c r="F135" i="4"/>
  <c r="F134" i="4"/>
  <c r="E134" i="4"/>
  <c r="D134" i="4"/>
  <c r="E133" i="4"/>
  <c r="D129" i="1" s="1"/>
  <c r="D133" i="4"/>
  <c r="F132" i="4"/>
  <c r="F131" i="4"/>
  <c r="F130" i="4"/>
  <c r="F129" i="4"/>
  <c r="E128" i="4"/>
  <c r="D128" i="4"/>
  <c r="F128" i="4" s="1"/>
  <c r="F127" i="4"/>
  <c r="F126" i="4"/>
  <c r="E125" i="4"/>
  <c r="E124" i="4" s="1"/>
  <c r="D125" i="4"/>
  <c r="D124" i="4"/>
  <c r="F124" i="4" s="1"/>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4" i="4"/>
  <c r="F63" i="4"/>
  <c r="E62" i="4"/>
  <c r="F62" i="4" s="1"/>
  <c r="D62" i="4"/>
  <c r="F61" i="4"/>
  <c r="F60" i="4"/>
  <c r="F59" i="4"/>
  <c r="E59" i="4"/>
  <c r="D59" i="4"/>
  <c r="F58" i="4"/>
  <c r="F57" i="4"/>
  <c r="F56" i="4"/>
  <c r="F55" i="4"/>
  <c r="F54" i="4"/>
  <c r="E54" i="4"/>
  <c r="D54" i="4"/>
  <c r="F53" i="4"/>
  <c r="F52" i="4"/>
  <c r="F51" i="4"/>
  <c r="E51" i="4"/>
  <c r="D51" i="4"/>
  <c r="E50" i="4"/>
  <c r="D46" i="1"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G1578" i="1"/>
  <c r="C1578" i="1"/>
  <c r="H1578" i="1" s="1"/>
  <c r="G1577" i="1"/>
  <c r="C1577" i="1"/>
  <c r="H1577" i="1" s="1"/>
  <c r="H1576" i="1"/>
  <c r="C1576" i="1"/>
  <c r="G1576" i="1" s="1"/>
  <c r="H1575" i="1"/>
  <c r="G1575" i="1"/>
  <c r="C1575" i="1"/>
  <c r="H1574" i="1"/>
  <c r="G1574" i="1"/>
  <c r="C1574" i="1"/>
  <c r="G1573" i="1"/>
  <c r="C1573" i="1"/>
  <c r="H1573" i="1" s="1"/>
  <c r="H1572" i="1"/>
  <c r="C1572" i="1"/>
  <c r="G1572" i="1" s="1"/>
  <c r="H1571" i="1"/>
  <c r="G1571" i="1"/>
  <c r="C1571" i="1"/>
  <c r="G1570" i="1"/>
  <c r="C1570" i="1"/>
  <c r="H1570" i="1" s="1"/>
  <c r="G1569" i="1"/>
  <c r="C1569" i="1"/>
  <c r="H1569" i="1" s="1"/>
  <c r="H1568" i="1"/>
  <c r="C1568" i="1"/>
  <c r="G1568" i="1" s="1"/>
  <c r="H1567" i="1"/>
  <c r="G1567" i="1"/>
  <c r="C1567" i="1"/>
  <c r="H1566" i="1"/>
  <c r="G1566" i="1"/>
  <c r="C1566" i="1"/>
  <c r="G1565" i="1"/>
  <c r="C1565" i="1"/>
  <c r="H1565" i="1" s="1"/>
  <c r="H1564" i="1"/>
  <c r="C1564" i="1"/>
  <c r="G1564" i="1" s="1"/>
  <c r="H1563" i="1"/>
  <c r="G1563" i="1"/>
  <c r="C1563" i="1"/>
  <c r="G1562" i="1"/>
  <c r="C1562" i="1"/>
  <c r="H1562" i="1" s="1"/>
  <c r="G1561" i="1"/>
  <c r="C1561" i="1"/>
  <c r="H1561" i="1" s="1"/>
  <c r="H1560" i="1"/>
  <c r="C1560" i="1"/>
  <c r="G1560" i="1" s="1"/>
  <c r="H1559" i="1"/>
  <c r="G1559" i="1"/>
  <c r="C1559" i="1"/>
  <c r="H1558" i="1"/>
  <c r="G1558" i="1"/>
  <c r="C1558" i="1"/>
  <c r="G1557" i="1"/>
  <c r="C1557" i="1"/>
  <c r="H1557" i="1" s="1"/>
  <c r="H1556" i="1"/>
  <c r="C1556" i="1"/>
  <c r="G1556" i="1" s="1"/>
  <c r="H1555" i="1"/>
  <c r="G1555" i="1"/>
  <c r="C1555" i="1"/>
  <c r="G1554" i="1"/>
  <c r="C1554" i="1"/>
  <c r="H1554" i="1" s="1"/>
  <c r="G1553" i="1"/>
  <c r="C1553" i="1"/>
  <c r="H1553" i="1" s="1"/>
  <c r="C1552" i="1"/>
  <c r="G1552" i="1" s="1"/>
  <c r="G1551" i="1"/>
  <c r="C1551" i="1"/>
  <c r="H1551" i="1" s="1"/>
  <c r="C1550" i="1"/>
  <c r="G1550" i="1" s="1"/>
  <c r="H1549" i="1"/>
  <c r="G1549" i="1"/>
  <c r="C1549" i="1"/>
  <c r="H1548" i="1"/>
  <c r="C1548" i="1"/>
  <c r="G1548" i="1" s="1"/>
  <c r="G1547" i="1"/>
  <c r="C1547" i="1"/>
  <c r="H1547" i="1" s="1"/>
  <c r="H1546" i="1"/>
  <c r="C1546" i="1"/>
  <c r="G1546" i="1" s="1"/>
  <c r="H1545" i="1"/>
  <c r="G1545" i="1"/>
  <c r="C1545" i="1"/>
  <c r="C1544" i="1"/>
  <c r="G1544" i="1" s="1"/>
  <c r="G1543" i="1"/>
  <c r="C1543" i="1"/>
  <c r="H1543" i="1" s="1"/>
  <c r="C1542" i="1"/>
  <c r="G1542" i="1" s="1"/>
  <c r="H1541" i="1"/>
  <c r="G1541" i="1"/>
  <c r="C1541" i="1"/>
  <c r="H1540" i="1"/>
  <c r="C1540" i="1"/>
  <c r="G1540" i="1" s="1"/>
  <c r="G1539" i="1"/>
  <c r="C1539" i="1"/>
  <c r="H1539" i="1" s="1"/>
  <c r="H1538" i="1"/>
  <c r="C1538" i="1"/>
  <c r="G1538" i="1" s="1"/>
  <c r="H1537" i="1"/>
  <c r="G1537" i="1"/>
  <c r="C1537" i="1"/>
  <c r="C1536" i="1"/>
  <c r="G1536" i="1" s="1"/>
  <c r="G1535" i="1"/>
  <c r="C1535" i="1"/>
  <c r="H1535" i="1" s="1"/>
  <c r="C1534" i="1"/>
  <c r="G1534" i="1" s="1"/>
  <c r="H1533" i="1"/>
  <c r="G1533" i="1"/>
  <c r="C1533" i="1"/>
  <c r="H1532" i="1"/>
  <c r="C1532" i="1"/>
  <c r="G1532" i="1" s="1"/>
  <c r="G1531" i="1"/>
  <c r="C1531" i="1"/>
  <c r="H1531" i="1" s="1"/>
  <c r="H1530" i="1"/>
  <c r="C1530" i="1"/>
  <c r="G1530" i="1" s="1"/>
  <c r="H1529" i="1"/>
  <c r="G1529" i="1"/>
  <c r="C1529" i="1"/>
  <c r="C1528" i="1"/>
  <c r="G1528" i="1" s="1"/>
  <c r="G1527" i="1"/>
  <c r="C1527" i="1"/>
  <c r="H1527" i="1" s="1"/>
  <c r="C1526" i="1"/>
  <c r="G1526" i="1" s="1"/>
  <c r="H1525" i="1"/>
  <c r="G1525" i="1"/>
  <c r="C1525" i="1"/>
  <c r="H1524" i="1"/>
  <c r="C1524" i="1"/>
  <c r="G1524" i="1" s="1"/>
  <c r="G1523" i="1"/>
  <c r="C1523" i="1"/>
  <c r="H1523" i="1" s="1"/>
  <c r="H1522" i="1"/>
  <c r="C1522" i="1"/>
  <c r="G1522" i="1" s="1"/>
  <c r="H1521" i="1"/>
  <c r="G1521" i="1"/>
  <c r="C1521" i="1"/>
  <c r="C1520" i="1"/>
  <c r="G1520" i="1" s="1"/>
  <c r="G1519" i="1"/>
  <c r="C1519" i="1"/>
  <c r="H1519" i="1" s="1"/>
  <c r="C1518" i="1"/>
  <c r="G1518" i="1" s="1"/>
  <c r="H1516" i="1"/>
  <c r="C1516" i="1"/>
  <c r="G1516" i="1" s="1"/>
  <c r="G1515" i="1"/>
  <c r="C1515" i="1"/>
  <c r="H1515" i="1" s="1"/>
  <c r="H1514" i="1"/>
  <c r="C1514" i="1"/>
  <c r="G1514" i="1" s="1"/>
  <c r="H1513" i="1"/>
  <c r="G1513" i="1"/>
  <c r="C1513" i="1"/>
  <c r="C1512" i="1"/>
  <c r="G1512" i="1" s="1"/>
  <c r="G1511" i="1"/>
  <c r="C1511" i="1"/>
  <c r="H1511" i="1" s="1"/>
  <c r="C1510" i="1"/>
  <c r="G1510" i="1" s="1"/>
  <c r="H1509" i="1"/>
  <c r="G1509" i="1"/>
  <c r="C1509" i="1"/>
  <c r="H1508" i="1"/>
  <c r="C1508" i="1"/>
  <c r="G1508" i="1" s="1"/>
  <c r="G1507" i="1"/>
  <c r="C1507" i="1"/>
  <c r="H1507" i="1" s="1"/>
  <c r="H1506" i="1"/>
  <c r="C1506" i="1"/>
  <c r="G1506" i="1" s="1"/>
  <c r="H1505" i="1"/>
  <c r="G1505" i="1"/>
  <c r="C1505" i="1"/>
  <c r="C1504" i="1"/>
  <c r="G1504" i="1" s="1"/>
  <c r="G1503" i="1"/>
  <c r="C1503" i="1"/>
  <c r="H1503" i="1" s="1"/>
  <c r="C1502" i="1"/>
  <c r="G1502" i="1" s="1"/>
  <c r="H1501" i="1"/>
  <c r="G1501" i="1"/>
  <c r="C1501" i="1"/>
  <c r="H1500" i="1"/>
  <c r="C1500" i="1"/>
  <c r="G1500" i="1" s="1"/>
  <c r="G1499" i="1"/>
  <c r="C1499" i="1"/>
  <c r="H1499" i="1" s="1"/>
  <c r="H1498" i="1"/>
  <c r="C1498" i="1"/>
  <c r="G1498" i="1" s="1"/>
  <c r="H1497" i="1"/>
  <c r="G1497" i="1"/>
  <c r="C1497" i="1"/>
  <c r="C1496" i="1"/>
  <c r="G1496" i="1" s="1"/>
  <c r="G1495" i="1"/>
  <c r="C1495" i="1"/>
  <c r="H1495" i="1" s="1"/>
  <c r="C1494" i="1"/>
  <c r="G1494" i="1" s="1"/>
  <c r="H1493" i="1"/>
  <c r="G1493" i="1"/>
  <c r="C1493" i="1"/>
  <c r="H1492" i="1"/>
  <c r="C1492" i="1"/>
  <c r="G1492" i="1" s="1"/>
  <c r="G1491" i="1"/>
  <c r="C1491" i="1"/>
  <c r="H1491" i="1" s="1"/>
  <c r="H1490" i="1"/>
  <c r="C1490" i="1"/>
  <c r="G1490" i="1" s="1"/>
  <c r="H1489" i="1"/>
  <c r="G1489" i="1"/>
  <c r="C1489" i="1"/>
  <c r="C1488" i="1"/>
  <c r="G1488" i="1" s="1"/>
  <c r="G1487" i="1"/>
  <c r="C1487" i="1"/>
  <c r="H1487" i="1" s="1"/>
  <c r="C1486" i="1"/>
  <c r="G1486" i="1" s="1"/>
  <c r="H1485" i="1"/>
  <c r="G1485" i="1"/>
  <c r="C1485" i="1"/>
  <c r="H1484" i="1"/>
  <c r="C1484" i="1"/>
  <c r="G1484" i="1" s="1"/>
  <c r="G1483" i="1"/>
  <c r="C1483" i="1"/>
  <c r="H1483" i="1" s="1"/>
  <c r="H1482" i="1"/>
  <c r="C1482" i="1"/>
  <c r="G1482" i="1" s="1"/>
  <c r="H1481" i="1"/>
  <c r="G1481" i="1"/>
  <c r="C1481" i="1"/>
  <c r="C1480" i="1"/>
  <c r="D1479" i="1"/>
  <c r="C1479" i="1"/>
  <c r="D1478" i="1"/>
  <c r="C1478" i="1"/>
  <c r="D1477" i="1"/>
  <c r="C1477" i="1"/>
  <c r="D1476" i="1"/>
  <c r="C1476" i="1"/>
  <c r="D1475" i="1"/>
  <c r="C1475" i="1"/>
  <c r="H1475" i="1" s="1"/>
  <c r="D1474" i="1"/>
  <c r="C1474" i="1"/>
  <c r="D1473" i="1"/>
  <c r="C1473" i="1"/>
  <c r="D1472" i="1"/>
  <c r="C1472" i="1"/>
  <c r="D1471" i="1"/>
  <c r="C1471" i="1"/>
  <c r="G1470" i="1"/>
  <c r="D1470" i="1"/>
  <c r="C1470" i="1"/>
  <c r="H1470" i="1" s="1"/>
  <c r="G1469" i="1"/>
  <c r="D1469" i="1"/>
  <c r="C1469" i="1"/>
  <c r="H1469" i="1" s="1"/>
  <c r="G1468" i="1"/>
  <c r="D1468" i="1"/>
  <c r="C1468" i="1"/>
  <c r="G1467" i="1"/>
  <c r="D1467" i="1"/>
  <c r="C1467" i="1"/>
  <c r="G1466" i="1"/>
  <c r="D1466" i="1"/>
  <c r="C1466" i="1"/>
  <c r="G1465" i="1"/>
  <c r="D1465" i="1"/>
  <c r="C1465" i="1"/>
  <c r="G1464" i="1"/>
  <c r="D1464" i="1"/>
  <c r="C1464" i="1"/>
  <c r="G1463" i="1"/>
  <c r="D1463" i="1"/>
  <c r="C1463" i="1"/>
  <c r="G1462" i="1"/>
  <c r="D1462" i="1"/>
  <c r="C1462" i="1"/>
  <c r="G1461"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G1445" i="1" s="1"/>
  <c r="C1445" i="1"/>
  <c r="D1444" i="1"/>
  <c r="J1444" i="1" s="1"/>
  <c r="C1444" i="1"/>
  <c r="D1443" i="1"/>
  <c r="G1443" i="1" s="1"/>
  <c r="C1443" i="1"/>
  <c r="D1442" i="1"/>
  <c r="J1442" i="1" s="1"/>
  <c r="C1442" i="1"/>
  <c r="D1441" i="1"/>
  <c r="G1441" i="1" s="1"/>
  <c r="C1441" i="1"/>
  <c r="D1440" i="1"/>
  <c r="J1440" i="1" s="1"/>
  <c r="C1440" i="1"/>
  <c r="D1439" i="1"/>
  <c r="G1439" i="1" s="1"/>
  <c r="C1439" i="1"/>
  <c r="H1438" i="1"/>
  <c r="D1438" i="1"/>
  <c r="G1438" i="1" s="1"/>
  <c r="C1438" i="1"/>
  <c r="D1437" i="1"/>
  <c r="G1437" i="1" s="1"/>
  <c r="C1437" i="1"/>
  <c r="H1436" i="1"/>
  <c r="D1436" i="1"/>
  <c r="G1436" i="1" s="1"/>
  <c r="C1436" i="1"/>
  <c r="D1434" i="1"/>
  <c r="G1434" i="1" s="1"/>
  <c r="C1434" i="1"/>
  <c r="H1433" i="1"/>
  <c r="D1433" i="1"/>
  <c r="G1433" i="1" s="1"/>
  <c r="C1433" i="1"/>
  <c r="D1432" i="1"/>
  <c r="G1432" i="1" s="1"/>
  <c r="C1432" i="1"/>
  <c r="H1431" i="1"/>
  <c r="D1431" i="1"/>
  <c r="G1431" i="1" s="1"/>
  <c r="C1431" i="1"/>
  <c r="D1430" i="1"/>
  <c r="G1430" i="1" s="1"/>
  <c r="C1430" i="1"/>
  <c r="H1429" i="1"/>
  <c r="D1429" i="1"/>
  <c r="G1429" i="1" s="1"/>
  <c r="C1429" i="1"/>
  <c r="D1428" i="1"/>
  <c r="G1428" i="1" s="1"/>
  <c r="C1428" i="1"/>
  <c r="H1427" i="1"/>
  <c r="D1427" i="1"/>
  <c r="G1427" i="1" s="1"/>
  <c r="C1427" i="1"/>
  <c r="D1426" i="1"/>
  <c r="G1426" i="1" s="1"/>
  <c r="C1426" i="1"/>
  <c r="H1425" i="1"/>
  <c r="D1425" i="1"/>
  <c r="G1425" i="1" s="1"/>
  <c r="C1425" i="1"/>
  <c r="D1424" i="1"/>
  <c r="G1424" i="1" s="1"/>
  <c r="C1424" i="1"/>
  <c r="H1423" i="1"/>
  <c r="D1423" i="1"/>
  <c r="G1423" i="1" s="1"/>
  <c r="C1423" i="1"/>
  <c r="D1422" i="1"/>
  <c r="G1422" i="1" s="1"/>
  <c r="C1422" i="1"/>
  <c r="H1421" i="1"/>
  <c r="D1421" i="1"/>
  <c r="G1421" i="1" s="1"/>
  <c r="C1421" i="1"/>
  <c r="D1420" i="1"/>
  <c r="G1420" i="1" s="1"/>
  <c r="C1420" i="1"/>
  <c r="H1419" i="1"/>
  <c r="D1419" i="1"/>
  <c r="G1419" i="1" s="1"/>
  <c r="C1419" i="1"/>
  <c r="D1418" i="1"/>
  <c r="G1418" i="1" s="1"/>
  <c r="C1418" i="1"/>
  <c r="H1417" i="1"/>
  <c r="D1417" i="1"/>
  <c r="G1417" i="1" s="1"/>
  <c r="C1417" i="1"/>
  <c r="D1416" i="1"/>
  <c r="G1416" i="1" s="1"/>
  <c r="C1416" i="1"/>
  <c r="H1415" i="1"/>
  <c r="D1415" i="1"/>
  <c r="G1415" i="1" s="1"/>
  <c r="C1415" i="1"/>
  <c r="D1414" i="1"/>
  <c r="G1414" i="1" s="1"/>
  <c r="C1414" i="1"/>
  <c r="H1413" i="1"/>
  <c r="D1413" i="1"/>
  <c r="G1413" i="1" s="1"/>
  <c r="C1413" i="1"/>
  <c r="D1412" i="1"/>
  <c r="G1412" i="1" s="1"/>
  <c r="C1412" i="1"/>
  <c r="H1411" i="1"/>
  <c r="D1411" i="1"/>
  <c r="G1411" i="1" s="1"/>
  <c r="C1411" i="1"/>
  <c r="D1410" i="1"/>
  <c r="G1410" i="1" s="1"/>
  <c r="C1410" i="1"/>
  <c r="H1409" i="1"/>
  <c r="D1409" i="1"/>
  <c r="G1409" i="1" s="1"/>
  <c r="C1409" i="1"/>
  <c r="D1408" i="1"/>
  <c r="D1407" i="1"/>
  <c r="G1407" i="1" s="1"/>
  <c r="C1407" i="1"/>
  <c r="H1406" i="1"/>
  <c r="D1406" i="1"/>
  <c r="G1406" i="1" s="1"/>
  <c r="C1406" i="1"/>
  <c r="D1405" i="1"/>
  <c r="G1405" i="1" s="1"/>
  <c r="C1405" i="1"/>
  <c r="H1404" i="1"/>
  <c r="D1404" i="1"/>
  <c r="G1404" i="1" s="1"/>
  <c r="C1404" i="1"/>
  <c r="D1403" i="1"/>
  <c r="G1403" i="1" s="1"/>
  <c r="C1403" i="1"/>
  <c r="H1402" i="1"/>
  <c r="D1402" i="1"/>
  <c r="G1402" i="1" s="1"/>
  <c r="C1402" i="1"/>
  <c r="D1401" i="1"/>
  <c r="G1401" i="1" s="1"/>
  <c r="C1401" i="1"/>
  <c r="H1400" i="1"/>
  <c r="D1400" i="1"/>
  <c r="G1400" i="1" s="1"/>
  <c r="C1400" i="1"/>
  <c r="D1399" i="1"/>
  <c r="G1399" i="1" s="1"/>
  <c r="C1399" i="1"/>
  <c r="H1398" i="1"/>
  <c r="D1398" i="1"/>
  <c r="G1398" i="1" s="1"/>
  <c r="C1398" i="1"/>
  <c r="D1397" i="1"/>
  <c r="G1397" i="1" s="1"/>
  <c r="C1397" i="1"/>
  <c r="H1396" i="1"/>
  <c r="D1396" i="1"/>
  <c r="G1396" i="1" s="1"/>
  <c r="C1396" i="1"/>
  <c r="D1395" i="1"/>
  <c r="G1395" i="1" s="1"/>
  <c r="C1395" i="1"/>
  <c r="H1394" i="1"/>
  <c r="D1394" i="1"/>
  <c r="G1394" i="1" s="1"/>
  <c r="C1394" i="1"/>
  <c r="D1393" i="1"/>
  <c r="G1393" i="1" s="1"/>
  <c r="C1393" i="1"/>
  <c r="H1392" i="1"/>
  <c r="D1392" i="1"/>
  <c r="G1392" i="1" s="1"/>
  <c r="C1392" i="1"/>
  <c r="D1391" i="1"/>
  <c r="G1391" i="1" s="1"/>
  <c r="C1391" i="1"/>
  <c r="H1390" i="1"/>
  <c r="D1390" i="1"/>
  <c r="G1390" i="1" s="1"/>
  <c r="C1390" i="1"/>
  <c r="D1389" i="1"/>
  <c r="G1389" i="1" s="1"/>
  <c r="C1389" i="1"/>
  <c r="H1388" i="1"/>
  <c r="D1388" i="1"/>
  <c r="G1388" i="1" s="1"/>
  <c r="C1388" i="1"/>
  <c r="D1387" i="1"/>
  <c r="G1387" i="1" s="1"/>
  <c r="C1387" i="1"/>
  <c r="H1386" i="1"/>
  <c r="D1386" i="1"/>
  <c r="G1386" i="1" s="1"/>
  <c r="C1386" i="1"/>
  <c r="D1385" i="1"/>
  <c r="G1385" i="1" s="1"/>
  <c r="C1385" i="1"/>
  <c r="H1384" i="1"/>
  <c r="D1384" i="1"/>
  <c r="G1384" i="1" s="1"/>
  <c r="C1384" i="1"/>
  <c r="D1383" i="1"/>
  <c r="D1382" i="1"/>
  <c r="G1382" i="1" s="1"/>
  <c r="C1382" i="1"/>
  <c r="H1381" i="1"/>
  <c r="D1381" i="1"/>
  <c r="G1381" i="1" s="1"/>
  <c r="C1381" i="1"/>
  <c r="D1380" i="1"/>
  <c r="G1380" i="1" s="1"/>
  <c r="C1380" i="1"/>
  <c r="H1379" i="1"/>
  <c r="D1379" i="1"/>
  <c r="G1379" i="1" s="1"/>
  <c r="C1379" i="1"/>
  <c r="D1378" i="1"/>
  <c r="G1378" i="1" s="1"/>
  <c r="C1378" i="1"/>
  <c r="H1377" i="1"/>
  <c r="D1377" i="1"/>
  <c r="G1377" i="1" s="1"/>
  <c r="C1377" i="1"/>
  <c r="D1376" i="1"/>
  <c r="G1376" i="1" s="1"/>
  <c r="C1376" i="1"/>
  <c r="H1375" i="1"/>
  <c r="D1375" i="1"/>
  <c r="G1375" i="1" s="1"/>
  <c r="C1375" i="1"/>
  <c r="D1374" i="1"/>
  <c r="G1374" i="1" s="1"/>
  <c r="C1374" i="1"/>
  <c r="H1373" i="1"/>
  <c r="D1373" i="1"/>
  <c r="G1373" i="1" s="1"/>
  <c r="C1373" i="1"/>
  <c r="D1372" i="1"/>
  <c r="G1372" i="1" s="1"/>
  <c r="C1372" i="1"/>
  <c r="H1371" i="1"/>
  <c r="D1371" i="1"/>
  <c r="G1371" i="1" s="1"/>
  <c r="C1371" i="1"/>
  <c r="D1370" i="1"/>
  <c r="G1370" i="1" s="1"/>
  <c r="C1370" i="1"/>
  <c r="H1369" i="1"/>
  <c r="D1369" i="1"/>
  <c r="G1369" i="1" s="1"/>
  <c r="C1369" i="1"/>
  <c r="D1368" i="1"/>
  <c r="G1368" i="1" s="1"/>
  <c r="C1368" i="1"/>
  <c r="H1367" i="1"/>
  <c r="D1367" i="1"/>
  <c r="G1367" i="1" s="1"/>
  <c r="C1367" i="1"/>
  <c r="D1366" i="1"/>
  <c r="G1366" i="1" s="1"/>
  <c r="C1366" i="1"/>
  <c r="H1365" i="1"/>
  <c r="D1365" i="1"/>
  <c r="G1365" i="1" s="1"/>
  <c r="C1365" i="1"/>
  <c r="D1364" i="1"/>
  <c r="G1364" i="1" s="1"/>
  <c r="C1364" i="1"/>
  <c r="H1363" i="1"/>
  <c r="D1363" i="1"/>
  <c r="G1363" i="1" s="1"/>
  <c r="C1363" i="1"/>
  <c r="D1362" i="1"/>
  <c r="G1362" i="1" s="1"/>
  <c r="C1362" i="1"/>
  <c r="H1361" i="1"/>
  <c r="D1361" i="1"/>
  <c r="G1361" i="1" s="1"/>
  <c r="C1361" i="1"/>
  <c r="D1360" i="1"/>
  <c r="G1360" i="1" s="1"/>
  <c r="C1360" i="1"/>
  <c r="H1359" i="1"/>
  <c r="D1359" i="1"/>
  <c r="G1359" i="1" s="1"/>
  <c r="C1359"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D1222" i="1"/>
  <c r="D1221" i="1"/>
  <c r="G1221" i="1" s="1"/>
  <c r="C1221" i="1"/>
  <c r="H1220" i="1"/>
  <c r="D1220" i="1"/>
  <c r="G1220" i="1" s="1"/>
  <c r="C1220" i="1"/>
  <c r="D1219" i="1"/>
  <c r="G1219" i="1" s="1"/>
  <c r="C1219" i="1"/>
  <c r="H1218" i="1"/>
  <c r="D1218" i="1"/>
  <c r="G1218" i="1" s="1"/>
  <c r="C1218" i="1"/>
  <c r="D1217" i="1"/>
  <c r="G1217" i="1" s="1"/>
  <c r="C1217" i="1"/>
  <c r="H1216" i="1"/>
  <c r="D1216" i="1"/>
  <c r="G1216" i="1" s="1"/>
  <c r="C1216" i="1"/>
  <c r="D1215" i="1"/>
  <c r="D1214" i="1"/>
  <c r="D1213" i="1"/>
  <c r="G1213" i="1" s="1"/>
  <c r="C1213" i="1"/>
  <c r="H1212" i="1"/>
  <c r="D1212" i="1"/>
  <c r="G1212" i="1" s="1"/>
  <c r="C1212" i="1"/>
  <c r="D1211" i="1"/>
  <c r="G1211" i="1" s="1"/>
  <c r="C1211" i="1"/>
  <c r="H1210" i="1"/>
  <c r="D1210" i="1"/>
  <c r="G1210" i="1" s="1"/>
  <c r="C1210" i="1"/>
  <c r="D1209" i="1"/>
  <c r="G1209" i="1" s="1"/>
  <c r="C1209" i="1"/>
  <c r="H1208" i="1"/>
  <c r="D1208" i="1"/>
  <c r="G1208" i="1" s="1"/>
  <c r="C1208" i="1"/>
  <c r="D1207" i="1"/>
  <c r="G1207" i="1" s="1"/>
  <c r="C1207" i="1"/>
  <c r="H1206" i="1"/>
  <c r="D1206" i="1"/>
  <c r="G1206" i="1" s="1"/>
  <c r="C1206" i="1"/>
  <c r="D1205" i="1"/>
  <c r="G1205" i="1" s="1"/>
  <c r="C1205" i="1"/>
  <c r="H1204" i="1"/>
  <c r="D1204" i="1"/>
  <c r="G1204" i="1" s="1"/>
  <c r="C1204" i="1"/>
  <c r="D1203" i="1"/>
  <c r="G1203" i="1" s="1"/>
  <c r="C1203" i="1"/>
  <c r="H1202" i="1"/>
  <c r="D1202" i="1"/>
  <c r="G1202" i="1" s="1"/>
  <c r="C1202" i="1"/>
  <c r="D1201" i="1"/>
  <c r="G1201" i="1" s="1"/>
  <c r="C1201" i="1"/>
  <c r="H1200" i="1"/>
  <c r="D1200" i="1"/>
  <c r="G1200" i="1" s="1"/>
  <c r="C1200" i="1"/>
  <c r="D1199" i="1"/>
  <c r="G1199" i="1" s="1"/>
  <c r="C1199" i="1"/>
  <c r="H1198" i="1"/>
  <c r="D1198" i="1"/>
  <c r="G1198" i="1" s="1"/>
  <c r="C1198" i="1"/>
  <c r="D1197" i="1"/>
  <c r="G1197" i="1" s="1"/>
  <c r="C1197" i="1"/>
  <c r="H1196" i="1"/>
  <c r="D1196" i="1"/>
  <c r="G1196" i="1" s="1"/>
  <c r="C1196" i="1"/>
  <c r="D1195" i="1"/>
  <c r="G1195" i="1" s="1"/>
  <c r="C1195" i="1"/>
  <c r="H1194" i="1"/>
  <c r="D1194" i="1"/>
  <c r="G1194" i="1" s="1"/>
  <c r="C1194" i="1"/>
  <c r="D1193" i="1"/>
  <c r="G1193" i="1" s="1"/>
  <c r="C1193" i="1"/>
  <c r="H1192" i="1"/>
  <c r="D1192" i="1"/>
  <c r="G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G1183" i="1"/>
  <c r="D1183" i="1"/>
  <c r="H1183" i="1" s="1"/>
  <c r="C1183"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D1167" i="1"/>
  <c r="G1166" i="1"/>
  <c r="D1166" i="1"/>
  <c r="H1166" i="1" s="1"/>
  <c r="C1166" i="1"/>
  <c r="G1165" i="1"/>
  <c r="D1165" i="1"/>
  <c r="H1165" i="1" s="1"/>
  <c r="C1165" i="1"/>
  <c r="G1164" i="1"/>
  <c r="D1164" i="1"/>
  <c r="H1164" i="1" s="1"/>
  <c r="C1164" i="1"/>
  <c r="D1163" i="1"/>
  <c r="H1163" i="1" s="1"/>
  <c r="C1163" i="1"/>
  <c r="G1162" i="1"/>
  <c r="D1162" i="1"/>
  <c r="H1162" i="1" s="1"/>
  <c r="C1162" i="1"/>
  <c r="G1161" i="1"/>
  <c r="D1161" i="1"/>
  <c r="H1161" i="1" s="1"/>
  <c r="C1161" i="1"/>
  <c r="G1160" i="1"/>
  <c r="D1160" i="1"/>
  <c r="H1160" i="1" s="1"/>
  <c r="C1160" i="1"/>
  <c r="D1159" i="1"/>
  <c r="H1159" i="1" s="1"/>
  <c r="C1159" i="1"/>
  <c r="G1158" i="1"/>
  <c r="D1158" i="1"/>
  <c r="H1158" i="1" s="1"/>
  <c r="C1158" i="1"/>
  <c r="G1157" i="1"/>
  <c r="D1157" i="1"/>
  <c r="H1157" i="1" s="1"/>
  <c r="C1157" i="1"/>
  <c r="G1156" i="1"/>
  <c r="D1156" i="1"/>
  <c r="H1156" i="1" s="1"/>
  <c r="C1156" i="1"/>
  <c r="D1155" i="1"/>
  <c r="H1155" i="1" s="1"/>
  <c r="C1155" i="1"/>
  <c r="G1154" i="1"/>
  <c r="D1154" i="1"/>
  <c r="H1154" i="1" s="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D1056" i="1"/>
  <c r="D1055" i="1"/>
  <c r="C1055" i="1"/>
  <c r="D1054" i="1"/>
  <c r="C1054" i="1"/>
  <c r="D1053" i="1"/>
  <c r="C1053" i="1"/>
  <c r="D1052" i="1"/>
  <c r="C1052" i="1"/>
  <c r="D1051" i="1"/>
  <c r="C1051" i="1"/>
  <c r="D1050" i="1"/>
  <c r="C1050" i="1"/>
  <c r="D1049" i="1"/>
  <c r="C1049" i="1"/>
  <c r="D1048" i="1"/>
  <c r="C1048" i="1"/>
  <c r="D1047" i="1"/>
  <c r="C1047" i="1"/>
  <c r="D1046" i="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H901" i="1" s="1"/>
  <c r="D900" i="1"/>
  <c r="C900" i="1"/>
  <c r="G900" i="1" s="1"/>
  <c r="D899" i="1"/>
  <c r="C899" i="1"/>
  <c r="G899" i="1" s="1"/>
  <c r="H898" i="1"/>
  <c r="D898" i="1"/>
  <c r="C898" i="1"/>
  <c r="G898" i="1" s="1"/>
  <c r="D897" i="1"/>
  <c r="H897" i="1" s="1"/>
  <c r="C897" i="1"/>
  <c r="D896" i="1"/>
  <c r="C896" i="1"/>
  <c r="G896" i="1" s="1"/>
  <c r="D895" i="1"/>
  <c r="C895" i="1"/>
  <c r="G895" i="1" s="1"/>
  <c r="H894" i="1"/>
  <c r="D894" i="1"/>
  <c r="C894" i="1"/>
  <c r="G894" i="1" s="1"/>
  <c r="D893" i="1"/>
  <c r="H893" i="1" s="1"/>
  <c r="C893" i="1"/>
  <c r="D892" i="1"/>
  <c r="C892" i="1"/>
  <c r="G892" i="1" s="1"/>
  <c r="D891" i="1"/>
  <c r="C891" i="1"/>
  <c r="G891" i="1" s="1"/>
  <c r="H890" i="1"/>
  <c r="D890" i="1"/>
  <c r="C890" i="1"/>
  <c r="G890" i="1" s="1"/>
  <c r="D889" i="1"/>
  <c r="H889" i="1" s="1"/>
  <c r="C889" i="1"/>
  <c r="D888" i="1"/>
  <c r="C888" i="1"/>
  <c r="G888" i="1" s="1"/>
  <c r="D887" i="1"/>
  <c r="C887" i="1"/>
  <c r="G887" i="1" s="1"/>
  <c r="H886" i="1"/>
  <c r="D886" i="1"/>
  <c r="C886" i="1"/>
  <c r="G886" i="1" s="1"/>
  <c r="D885" i="1"/>
  <c r="H885" i="1" s="1"/>
  <c r="C885" i="1"/>
  <c r="D884" i="1"/>
  <c r="C884" i="1"/>
  <c r="G884" i="1" s="1"/>
  <c r="D883" i="1"/>
  <c r="C883" i="1"/>
  <c r="H882" i="1"/>
  <c r="D882" i="1"/>
  <c r="C882" i="1"/>
  <c r="G882" i="1" s="1"/>
  <c r="D881" i="1"/>
  <c r="H881" i="1" s="1"/>
  <c r="C881" i="1"/>
  <c r="D880" i="1"/>
  <c r="C880" i="1"/>
  <c r="G880" i="1" s="1"/>
  <c r="D879" i="1"/>
  <c r="C879" i="1"/>
  <c r="H878" i="1"/>
  <c r="D878" i="1"/>
  <c r="C878" i="1"/>
  <c r="G878" i="1" s="1"/>
  <c r="D877" i="1"/>
  <c r="H877" i="1" s="1"/>
  <c r="C877" i="1"/>
  <c r="D876" i="1"/>
  <c r="C876" i="1"/>
  <c r="G876" i="1" s="1"/>
  <c r="D875" i="1"/>
  <c r="C875" i="1"/>
  <c r="H874" i="1"/>
  <c r="D874" i="1"/>
  <c r="C874" i="1"/>
  <c r="G874" i="1" s="1"/>
  <c r="D873" i="1"/>
  <c r="H873" i="1" s="1"/>
  <c r="C873" i="1"/>
  <c r="D872" i="1"/>
  <c r="C872" i="1"/>
  <c r="G872" i="1" s="1"/>
  <c r="D871" i="1"/>
  <c r="C871" i="1"/>
  <c r="H870" i="1"/>
  <c r="D870" i="1"/>
  <c r="C870" i="1"/>
  <c r="G870" i="1" s="1"/>
  <c r="D869" i="1"/>
  <c r="H869" i="1" s="1"/>
  <c r="C869" i="1"/>
  <c r="D868" i="1"/>
  <c r="C868" i="1"/>
  <c r="G868" i="1" s="1"/>
  <c r="D867" i="1"/>
  <c r="C867" i="1"/>
  <c r="H866" i="1"/>
  <c r="D866" i="1"/>
  <c r="C866" i="1"/>
  <c r="G866" i="1" s="1"/>
  <c r="D865" i="1"/>
  <c r="H865" i="1" s="1"/>
  <c r="C865" i="1"/>
  <c r="D864" i="1"/>
  <c r="C864" i="1"/>
  <c r="G864" i="1" s="1"/>
  <c r="D863" i="1"/>
  <c r="C863" i="1"/>
  <c r="H862" i="1"/>
  <c r="D862" i="1"/>
  <c r="C862" i="1"/>
  <c r="G862" i="1" s="1"/>
  <c r="D861" i="1"/>
  <c r="H861" i="1" s="1"/>
  <c r="C861" i="1"/>
  <c r="D860" i="1"/>
  <c r="C860" i="1"/>
  <c r="G860" i="1" s="1"/>
  <c r="D859" i="1"/>
  <c r="C859" i="1"/>
  <c r="H858" i="1"/>
  <c r="D858" i="1"/>
  <c r="C858" i="1"/>
  <c r="G858" i="1" s="1"/>
  <c r="D857" i="1"/>
  <c r="H857" i="1" s="1"/>
  <c r="C857" i="1"/>
  <c r="D856" i="1"/>
  <c r="C856" i="1"/>
  <c r="G856" i="1" s="1"/>
  <c r="D855" i="1"/>
  <c r="C855" i="1"/>
  <c r="H854" i="1"/>
  <c r="D854" i="1"/>
  <c r="C854" i="1"/>
  <c r="G854" i="1" s="1"/>
  <c r="D853" i="1"/>
  <c r="H853" i="1" s="1"/>
  <c r="C853" i="1"/>
  <c r="D852" i="1"/>
  <c r="C852" i="1"/>
  <c r="G852" i="1" s="1"/>
  <c r="D851" i="1"/>
  <c r="C851" i="1"/>
  <c r="H850" i="1"/>
  <c r="D850" i="1"/>
  <c r="C850" i="1"/>
  <c r="G850" i="1" s="1"/>
  <c r="D849" i="1"/>
  <c r="H849" i="1" s="1"/>
  <c r="C849" i="1"/>
  <c r="D848" i="1"/>
  <c r="C848" i="1"/>
  <c r="G848" i="1" s="1"/>
  <c r="D847" i="1"/>
  <c r="C847" i="1"/>
  <c r="H846" i="1"/>
  <c r="D846" i="1"/>
  <c r="C846" i="1"/>
  <c r="G846" i="1" s="1"/>
  <c r="D845" i="1"/>
  <c r="H845" i="1" s="1"/>
  <c r="C845" i="1"/>
  <c r="D844" i="1"/>
  <c r="C844" i="1"/>
  <c r="G844" i="1" s="1"/>
  <c r="D843" i="1"/>
  <c r="C843" i="1"/>
  <c r="H842" i="1"/>
  <c r="D842" i="1"/>
  <c r="C842" i="1"/>
  <c r="G842" i="1" s="1"/>
  <c r="D841" i="1"/>
  <c r="H841" i="1" s="1"/>
  <c r="C841" i="1"/>
  <c r="D840" i="1"/>
  <c r="C840" i="1"/>
  <c r="G840" i="1" s="1"/>
  <c r="D839" i="1"/>
  <c r="C839" i="1"/>
  <c r="H838" i="1"/>
  <c r="D838" i="1"/>
  <c r="C838" i="1"/>
  <c r="G838" i="1" s="1"/>
  <c r="D837" i="1"/>
  <c r="H837" i="1" s="1"/>
  <c r="C837" i="1"/>
  <c r="D836" i="1"/>
  <c r="C836" i="1"/>
  <c r="G836" i="1" s="1"/>
  <c r="D835" i="1"/>
  <c r="C835" i="1"/>
  <c r="H834" i="1"/>
  <c r="D834" i="1"/>
  <c r="C834" i="1"/>
  <c r="G834" i="1" s="1"/>
  <c r="D833" i="1"/>
  <c r="H833" i="1" s="1"/>
  <c r="C833" i="1"/>
  <c r="D832" i="1"/>
  <c r="C832" i="1"/>
  <c r="G832" i="1" s="1"/>
  <c r="D831" i="1"/>
  <c r="C831" i="1"/>
  <c r="H830" i="1"/>
  <c r="D830" i="1"/>
  <c r="C830" i="1"/>
  <c r="G830" i="1" s="1"/>
  <c r="D829" i="1"/>
  <c r="H829" i="1" s="1"/>
  <c r="C829" i="1"/>
  <c r="D828" i="1"/>
  <c r="C828" i="1"/>
  <c r="G828" i="1" s="1"/>
  <c r="D827" i="1"/>
  <c r="C827" i="1"/>
  <c r="H826" i="1"/>
  <c r="D826" i="1"/>
  <c r="C826" i="1"/>
  <c r="G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H711" i="1"/>
  <c r="D711" i="1"/>
  <c r="G711" i="1" s="1"/>
  <c r="C711" i="1"/>
  <c r="H710" i="1"/>
  <c r="D710" i="1"/>
  <c r="G710" i="1" s="1"/>
  <c r="C710" i="1"/>
  <c r="H709" i="1"/>
  <c r="G709" i="1"/>
  <c r="D709" i="1"/>
  <c r="C709" i="1"/>
  <c r="H708" i="1"/>
  <c r="G708" i="1"/>
  <c r="D708" i="1"/>
  <c r="C708" i="1"/>
  <c r="H707" i="1"/>
  <c r="G707" i="1"/>
  <c r="D707" i="1"/>
  <c r="C707" i="1"/>
  <c r="H706" i="1"/>
  <c r="G706" i="1"/>
  <c r="D706" i="1"/>
  <c r="C706" i="1"/>
  <c r="H705" i="1"/>
  <c r="D705" i="1"/>
  <c r="G705" i="1" s="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H671" i="1" s="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D647" i="1"/>
  <c r="H647" i="1" s="1"/>
  <c r="C647" i="1"/>
  <c r="H646" i="1"/>
  <c r="G646" i="1"/>
  <c r="D646" i="1"/>
  <c r="C646" i="1"/>
  <c r="C645" i="1"/>
  <c r="D644" i="1"/>
  <c r="H644" i="1" s="1"/>
  <c r="C644" i="1"/>
  <c r="D643" i="1"/>
  <c r="H643" i="1" s="1"/>
  <c r="C643" i="1"/>
  <c r="D642" i="1"/>
  <c r="H642" i="1" s="1"/>
  <c r="C642" i="1"/>
  <c r="H641" i="1"/>
  <c r="G641" i="1"/>
  <c r="D641" i="1"/>
  <c r="C641"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C412" i="1"/>
  <c r="C411" i="1"/>
  <c r="D406" i="1"/>
  <c r="H406" i="1" s="1"/>
  <c r="C406" i="1"/>
  <c r="H405" i="1"/>
  <c r="D405" i="1"/>
  <c r="G405" i="1" s="1"/>
  <c r="C405" i="1"/>
  <c r="D404" i="1"/>
  <c r="H404" i="1" s="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D388" i="1"/>
  <c r="H388" i="1" s="1"/>
  <c r="C388" i="1"/>
  <c r="H387" i="1"/>
  <c r="G387" i="1"/>
  <c r="D387" i="1"/>
  <c r="C387"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D368" i="1"/>
  <c r="H368" i="1" s="1"/>
  <c r="C368" i="1"/>
  <c r="D367" i="1"/>
  <c r="H367" i="1" s="1"/>
  <c r="C367" i="1"/>
  <c r="H366" i="1"/>
  <c r="G366" i="1"/>
  <c r="D366" i="1"/>
  <c r="C366" i="1"/>
  <c r="D365" i="1"/>
  <c r="G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D322" i="1"/>
  <c r="G322" i="1" s="1"/>
  <c r="C322" i="1"/>
  <c r="H321" i="1"/>
  <c r="D321" i="1"/>
  <c r="G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D307" i="1"/>
  <c r="G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G291" i="1"/>
  <c r="D291" i="1"/>
  <c r="H291" i="1" s="1"/>
  <c r="C291" i="1"/>
  <c r="H290" i="1"/>
  <c r="D290" i="1"/>
  <c r="G290" i="1" s="1"/>
  <c r="C290" i="1"/>
  <c r="D289" i="1"/>
  <c r="H289" i="1" s="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D273" i="1"/>
  <c r="H273" i="1" s="1"/>
  <c r="C273" i="1"/>
  <c r="H272" i="1"/>
  <c r="G272" i="1"/>
  <c r="D272" i="1"/>
  <c r="C272" i="1"/>
  <c r="H271" i="1"/>
  <c r="G271" i="1"/>
  <c r="D271" i="1"/>
  <c r="C271" i="1"/>
  <c r="H270" i="1"/>
  <c r="G270" i="1"/>
  <c r="D270" i="1"/>
  <c r="C270"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9" i="1" s="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D190" i="1"/>
  <c r="G190" i="1" s="1"/>
  <c r="C190" i="1"/>
  <c r="H189" i="1"/>
  <c r="D189" i="1"/>
  <c r="G189" i="1" s="1"/>
  <c r="C189" i="1"/>
  <c r="H188" i="1"/>
  <c r="G188" i="1"/>
  <c r="D188" i="1"/>
  <c r="C188" i="1"/>
  <c r="H187" i="1"/>
  <c r="G187" i="1"/>
  <c r="D187" i="1"/>
  <c r="C187" i="1"/>
  <c r="H186" i="1"/>
  <c r="G186" i="1"/>
  <c r="D186" i="1"/>
  <c r="C186" i="1"/>
  <c r="H185" i="1"/>
  <c r="G185" i="1"/>
  <c r="D185" i="1"/>
  <c r="C185" i="1"/>
  <c r="D184" i="1"/>
  <c r="H184" i="1" s="1"/>
  <c r="C184" i="1"/>
  <c r="H183" i="1"/>
  <c r="G183" i="1"/>
  <c r="D183" i="1"/>
  <c r="C183" i="1"/>
  <c r="H182" i="1"/>
  <c r="D182" i="1"/>
  <c r="G182" i="1" s="1"/>
  <c r="C182" i="1"/>
  <c r="H181" i="1"/>
  <c r="D181" i="1"/>
  <c r="G181" i="1" s="1"/>
  <c r="C181" i="1"/>
  <c r="H180" i="1"/>
  <c r="D180" i="1"/>
  <c r="G180" i="1" s="1"/>
  <c r="C180" i="1"/>
  <c r="D179" i="1"/>
  <c r="H179" i="1" s="1"/>
  <c r="C179" i="1"/>
  <c r="D178" i="1"/>
  <c r="H178" i="1" s="1"/>
  <c r="C178" i="1"/>
  <c r="D177" i="1"/>
  <c r="H177" i="1" s="1"/>
  <c r="C177" i="1"/>
  <c r="D176" i="1"/>
  <c r="G176" i="1" s="1"/>
  <c r="C176" i="1"/>
  <c r="D175" i="1"/>
  <c r="H175" i="1" s="1"/>
  <c r="C175" i="1"/>
  <c r="H174" i="1"/>
  <c r="G174" i="1"/>
  <c r="D174" i="1"/>
  <c r="C174" i="1"/>
  <c r="C173" i="1"/>
  <c r="H172" i="1"/>
  <c r="G172" i="1"/>
  <c r="D172" i="1"/>
  <c r="C172" i="1"/>
  <c r="H171" i="1"/>
  <c r="G171" i="1"/>
  <c r="D171" i="1"/>
  <c r="C171" i="1"/>
  <c r="H170" i="1"/>
  <c r="G170" i="1"/>
  <c r="D170" i="1"/>
  <c r="C170" i="1"/>
  <c r="H169" i="1"/>
  <c r="G169" i="1"/>
  <c r="D169" i="1"/>
  <c r="C169" i="1"/>
  <c r="D168" i="1"/>
  <c r="H168" i="1" s="1"/>
  <c r="C168" i="1"/>
  <c r="H167" i="1"/>
  <c r="G167" i="1"/>
  <c r="D167" i="1"/>
  <c r="C167" i="1"/>
  <c r="H166" i="1"/>
  <c r="G166" i="1"/>
  <c r="D166" i="1"/>
  <c r="C166" i="1"/>
  <c r="D165" i="1"/>
  <c r="H165" i="1" s="1"/>
  <c r="C165" i="1"/>
  <c r="H164" i="1"/>
  <c r="G164" i="1"/>
  <c r="D164" i="1"/>
  <c r="C164" i="1"/>
  <c r="H163" i="1"/>
  <c r="G163" i="1"/>
  <c r="D163" i="1"/>
  <c r="C163" i="1"/>
  <c r="H162" i="1"/>
  <c r="G162" i="1"/>
  <c r="D162" i="1"/>
  <c r="C162" i="1"/>
  <c r="H161" i="1"/>
  <c r="G161" i="1"/>
  <c r="D161" i="1"/>
  <c r="C161" i="1"/>
  <c r="C160" i="1"/>
  <c r="H158" i="1"/>
  <c r="G158" i="1"/>
  <c r="D158" i="1"/>
  <c r="C158" i="1"/>
  <c r="H157" i="1"/>
  <c r="D157" i="1"/>
  <c r="G157" i="1" s="1"/>
  <c r="C157" i="1"/>
  <c r="H156" i="1"/>
  <c r="G156" i="1"/>
  <c r="D156" i="1"/>
  <c r="C156" i="1"/>
  <c r="C155" i="1"/>
  <c r="H154" i="1"/>
  <c r="D154" i="1"/>
  <c r="G154" i="1" s="1"/>
  <c r="C154" i="1"/>
  <c r="H153" i="1"/>
  <c r="G153" i="1"/>
  <c r="D153" i="1"/>
  <c r="C153" i="1"/>
  <c r="H152" i="1"/>
  <c r="D152" i="1"/>
  <c r="G152" i="1" s="1"/>
  <c r="C152" i="1"/>
  <c r="H151" i="1"/>
  <c r="G151" i="1"/>
  <c r="D151" i="1"/>
  <c r="C151" i="1"/>
  <c r="H150" i="1"/>
  <c r="D150" i="1"/>
  <c r="G150" i="1" s="1"/>
  <c r="C150" i="1"/>
  <c r="C149"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D134" i="1"/>
  <c r="H134" i="1" s="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H126" i="1"/>
  <c r="G126" i="1"/>
  <c r="D126" i="1"/>
  <c r="C126" i="1"/>
  <c r="H125" i="1"/>
  <c r="G125" i="1"/>
  <c r="D125" i="1"/>
  <c r="C125" i="1"/>
  <c r="H124" i="1"/>
  <c r="G124" i="1"/>
  <c r="D124" i="1"/>
  <c r="C124" i="1"/>
  <c r="D123" i="1"/>
  <c r="H123" i="1" s="1"/>
  <c r="C123" i="1"/>
  <c r="D122" i="1"/>
  <c r="H122" i="1" s="1"/>
  <c r="C122"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404" i="1" l="1"/>
  <c r="H288" i="1"/>
  <c r="F219" i="9"/>
  <c r="G703" i="1"/>
  <c r="G671" i="1"/>
  <c r="G662" i="1"/>
  <c r="G647" i="1"/>
  <c r="E275" i="9"/>
  <c r="B275" i="9" s="1"/>
  <c r="G644" i="1"/>
  <c r="G643" i="1"/>
  <c r="H645" i="1"/>
  <c r="G645" i="1"/>
  <c r="G642" i="1"/>
  <c r="F652" i="4"/>
  <c r="H413" i="1"/>
  <c r="G413" i="1"/>
  <c r="G406" i="1"/>
  <c r="G411" i="1"/>
  <c r="H411" i="1"/>
  <c r="G397" i="1"/>
  <c r="G398" i="1"/>
  <c r="G388" i="1"/>
  <c r="H386" i="1"/>
  <c r="G371" i="1"/>
  <c r="G368" i="1"/>
  <c r="G367" i="1"/>
  <c r="G364" i="1"/>
  <c r="H365" i="1"/>
  <c r="E363" i="4"/>
  <c r="D358" i="1" s="1"/>
  <c r="E298" i="4"/>
  <c r="D293" i="1" s="1"/>
  <c r="G412" i="1"/>
  <c r="H412" i="1"/>
  <c r="G289" i="1"/>
  <c r="E644" i="4"/>
  <c r="D638" i="1" s="1"/>
  <c r="E643" i="4"/>
  <c r="D637" i="1" s="1"/>
  <c r="G259" i="1"/>
  <c r="G269" i="1"/>
  <c r="G273" i="1"/>
  <c r="G206" i="1"/>
  <c r="H206" i="1"/>
  <c r="E196" i="4"/>
  <c r="D192" i="1" s="1"/>
  <c r="G184" i="1"/>
  <c r="B223" i="9"/>
  <c r="G179" i="1"/>
  <c r="G178" i="1"/>
  <c r="G177" i="1"/>
  <c r="H176" i="1"/>
  <c r="G175" i="1"/>
  <c r="G173" i="1"/>
  <c r="H173" i="1"/>
  <c r="F177" i="4"/>
  <c r="G165" i="1"/>
  <c r="G168" i="1"/>
  <c r="H160" i="1"/>
  <c r="G160" i="1"/>
  <c r="E163" i="4"/>
  <c r="D159" i="1" s="1"/>
  <c r="G155" i="1"/>
  <c r="H155" i="1"/>
  <c r="F218" i="9"/>
  <c r="B218" i="9" s="1"/>
  <c r="G149" i="1"/>
  <c r="H149" i="1"/>
  <c r="H129" i="1"/>
  <c r="G129" i="1"/>
  <c r="G134" i="1"/>
  <c r="F133" i="4"/>
  <c r="G123" i="1"/>
  <c r="G120" i="1"/>
  <c r="G121" i="1"/>
  <c r="G122" i="1"/>
  <c r="G108" i="1"/>
  <c r="G113" i="1"/>
  <c r="E106" i="4"/>
  <c r="D102" i="1" s="1"/>
  <c r="B292" i="9"/>
  <c r="B300" i="9"/>
  <c r="E286" i="9"/>
  <c r="E27" i="9"/>
  <c r="B27" i="9" s="1"/>
  <c r="E33" i="9"/>
  <c r="E297" i="9"/>
  <c r="B297" i="9" s="1"/>
  <c r="G827" i="1"/>
  <c r="G831" i="1"/>
  <c r="G835" i="1"/>
  <c r="G839" i="1"/>
  <c r="G843" i="1"/>
  <c r="G847" i="1"/>
  <c r="G851" i="1"/>
  <c r="G855" i="1"/>
  <c r="G859" i="1"/>
  <c r="G863" i="1"/>
  <c r="G867" i="1"/>
  <c r="G871" i="1"/>
  <c r="G875" i="1"/>
  <c r="G879" i="1"/>
  <c r="G883" i="1"/>
  <c r="G1048" i="1"/>
  <c r="G1050" i="1"/>
  <c r="G1052" i="1"/>
  <c r="H828" i="1"/>
  <c r="H832" i="1"/>
  <c r="H836" i="1"/>
  <c r="H840" i="1"/>
  <c r="H844" i="1"/>
  <c r="H848" i="1"/>
  <c r="H852" i="1"/>
  <c r="H856" i="1"/>
  <c r="H860" i="1"/>
  <c r="H864" i="1"/>
  <c r="H868" i="1"/>
  <c r="H872" i="1"/>
  <c r="H876" i="1"/>
  <c r="H880" i="1"/>
  <c r="H884" i="1"/>
  <c r="H888" i="1"/>
  <c r="H892" i="1"/>
  <c r="H896" i="1"/>
  <c r="H900" i="1"/>
  <c r="G902" i="1"/>
  <c r="H902" i="1"/>
  <c r="G904" i="1"/>
  <c r="H904" i="1"/>
  <c r="G906" i="1"/>
  <c r="H906" i="1"/>
  <c r="G908" i="1"/>
  <c r="H908" i="1"/>
  <c r="G910" i="1"/>
  <c r="H910" i="1"/>
  <c r="G912" i="1"/>
  <c r="H912" i="1"/>
  <c r="G914" i="1"/>
  <c r="H914" i="1"/>
  <c r="G916" i="1"/>
  <c r="H916" i="1"/>
  <c r="G918" i="1"/>
  <c r="H918" i="1"/>
  <c r="G920" i="1"/>
  <c r="H920" i="1"/>
  <c r="G922" i="1"/>
  <c r="H922" i="1"/>
  <c r="G924" i="1"/>
  <c r="H924" i="1"/>
  <c r="G926" i="1"/>
  <c r="H926" i="1"/>
  <c r="G928" i="1"/>
  <c r="H928" i="1"/>
  <c r="G930" i="1"/>
  <c r="H930" i="1"/>
  <c r="G932" i="1"/>
  <c r="H932" i="1"/>
  <c r="G934" i="1"/>
  <c r="H934" i="1"/>
  <c r="G936" i="1"/>
  <c r="H936" i="1"/>
  <c r="G938" i="1"/>
  <c r="H938" i="1"/>
  <c r="G940" i="1"/>
  <c r="H940" i="1"/>
  <c r="G942" i="1"/>
  <c r="H942" i="1"/>
  <c r="G944" i="1"/>
  <c r="H944" i="1"/>
  <c r="G946" i="1"/>
  <c r="H946" i="1"/>
  <c r="G948" i="1"/>
  <c r="H948" i="1"/>
  <c r="G950" i="1"/>
  <c r="H950" i="1"/>
  <c r="G952" i="1"/>
  <c r="H952" i="1"/>
  <c r="G954" i="1"/>
  <c r="H954" i="1"/>
  <c r="G956" i="1"/>
  <c r="H956" i="1"/>
  <c r="G958" i="1"/>
  <c r="H958" i="1"/>
  <c r="G960" i="1"/>
  <c r="H960" i="1"/>
  <c r="G962" i="1"/>
  <c r="H962" i="1"/>
  <c r="G964" i="1"/>
  <c r="H964" i="1"/>
  <c r="G966" i="1"/>
  <c r="H966" i="1"/>
  <c r="G968" i="1"/>
  <c r="H968" i="1"/>
  <c r="G970" i="1"/>
  <c r="H970" i="1"/>
  <c r="G972" i="1"/>
  <c r="H972" i="1"/>
  <c r="G974" i="1"/>
  <c r="H974" i="1"/>
  <c r="G976" i="1"/>
  <c r="H976" i="1"/>
  <c r="G978" i="1"/>
  <c r="H978" i="1"/>
  <c r="G980" i="1"/>
  <c r="H980" i="1"/>
  <c r="G982" i="1"/>
  <c r="H982" i="1"/>
  <c r="G986" i="1"/>
  <c r="H986" i="1"/>
  <c r="G988" i="1"/>
  <c r="H988" i="1"/>
  <c r="G992" i="1"/>
  <c r="H992" i="1"/>
  <c r="G994" i="1"/>
  <c r="H994" i="1"/>
  <c r="G996" i="1"/>
  <c r="H996" i="1"/>
  <c r="G998" i="1"/>
  <c r="H998" i="1"/>
  <c r="G1000" i="1"/>
  <c r="H1000" i="1"/>
  <c r="G1002" i="1"/>
  <c r="H1002" i="1"/>
  <c r="G1004" i="1"/>
  <c r="H1004" i="1"/>
  <c r="G1006" i="1"/>
  <c r="H1006" i="1"/>
  <c r="G1008" i="1"/>
  <c r="H1008" i="1"/>
  <c r="G1010" i="1"/>
  <c r="H1010" i="1"/>
  <c r="G1012" i="1"/>
  <c r="H1012" i="1"/>
  <c r="G1014" i="1"/>
  <c r="H1014" i="1"/>
  <c r="G1016" i="1"/>
  <c r="H1016" i="1"/>
  <c r="G1018" i="1"/>
  <c r="H1018" i="1"/>
  <c r="G1020" i="1"/>
  <c r="H1020" i="1"/>
  <c r="G1022" i="1"/>
  <c r="H1022" i="1"/>
  <c r="G1024" i="1"/>
  <c r="H1024" i="1"/>
  <c r="G1026" i="1"/>
  <c r="H1026" i="1"/>
  <c r="G1028" i="1"/>
  <c r="H1028" i="1"/>
  <c r="G1030" i="1"/>
  <c r="H1030" i="1"/>
  <c r="G1032" i="1"/>
  <c r="H1032" i="1"/>
  <c r="G1054" i="1"/>
  <c r="H1054" i="1"/>
  <c r="H827" i="1"/>
  <c r="G829" i="1"/>
  <c r="H831" i="1"/>
  <c r="G833"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G1047" i="1"/>
  <c r="G1049" i="1"/>
  <c r="G1051" i="1"/>
  <c r="G1053" i="1"/>
  <c r="G903" i="1"/>
  <c r="H903" i="1"/>
  <c r="G905" i="1"/>
  <c r="H905" i="1"/>
  <c r="G907" i="1"/>
  <c r="H907" i="1"/>
  <c r="G909" i="1"/>
  <c r="H909" i="1"/>
  <c r="G911" i="1"/>
  <c r="H911" i="1"/>
  <c r="G913" i="1"/>
  <c r="H913" i="1"/>
  <c r="G915" i="1"/>
  <c r="H915" i="1"/>
  <c r="G917" i="1"/>
  <c r="H917" i="1"/>
  <c r="G919" i="1"/>
  <c r="H919" i="1"/>
  <c r="G921" i="1"/>
  <c r="H921" i="1"/>
  <c r="G923" i="1"/>
  <c r="H923" i="1"/>
  <c r="G925" i="1"/>
  <c r="H925" i="1"/>
  <c r="G927" i="1"/>
  <c r="H927" i="1"/>
  <c r="G929" i="1"/>
  <c r="H929" i="1"/>
  <c r="G931" i="1"/>
  <c r="H931" i="1"/>
  <c r="G933" i="1"/>
  <c r="H933" i="1"/>
  <c r="G935" i="1"/>
  <c r="H935" i="1"/>
  <c r="G937" i="1"/>
  <c r="H937" i="1"/>
  <c r="G939" i="1"/>
  <c r="H939" i="1"/>
  <c r="G941" i="1"/>
  <c r="H941" i="1"/>
  <c r="G943" i="1"/>
  <c r="H943" i="1"/>
  <c r="G945" i="1"/>
  <c r="H945" i="1"/>
  <c r="G947" i="1"/>
  <c r="H947" i="1"/>
  <c r="G949" i="1"/>
  <c r="H949" i="1"/>
  <c r="G951" i="1"/>
  <c r="H951" i="1"/>
  <c r="G953" i="1"/>
  <c r="H953" i="1"/>
  <c r="G955" i="1"/>
  <c r="H955" i="1"/>
  <c r="G957" i="1"/>
  <c r="H957" i="1"/>
  <c r="G959" i="1"/>
  <c r="H959" i="1"/>
  <c r="G961" i="1"/>
  <c r="H961" i="1"/>
  <c r="G963" i="1"/>
  <c r="H963" i="1"/>
  <c r="G965" i="1"/>
  <c r="H965" i="1"/>
  <c r="G967" i="1"/>
  <c r="H967" i="1"/>
  <c r="G969" i="1"/>
  <c r="H969" i="1"/>
  <c r="G971" i="1"/>
  <c r="H971" i="1"/>
  <c r="G973" i="1"/>
  <c r="H973" i="1"/>
  <c r="G975" i="1"/>
  <c r="H975" i="1"/>
  <c r="G977" i="1"/>
  <c r="H977" i="1"/>
  <c r="G979" i="1"/>
  <c r="H979" i="1"/>
  <c r="G981" i="1"/>
  <c r="H981" i="1"/>
  <c r="G983" i="1"/>
  <c r="H983"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G1011" i="1"/>
  <c r="H1011" i="1"/>
  <c r="G1013" i="1"/>
  <c r="H1013" i="1"/>
  <c r="G1015" i="1"/>
  <c r="H1015" i="1"/>
  <c r="G1017" i="1"/>
  <c r="H1017" i="1"/>
  <c r="G1019" i="1"/>
  <c r="H1019" i="1"/>
  <c r="G1021" i="1"/>
  <c r="H1021" i="1"/>
  <c r="G1023" i="1"/>
  <c r="H1023" i="1"/>
  <c r="G1025" i="1"/>
  <c r="H1025" i="1"/>
  <c r="G1027" i="1"/>
  <c r="H1027" i="1"/>
  <c r="G1029" i="1"/>
  <c r="H1029" i="1"/>
  <c r="G1031" i="1"/>
  <c r="H1031" i="1"/>
  <c r="G1033" i="1"/>
  <c r="H1033" i="1"/>
  <c r="G1055" i="1"/>
  <c r="H1055" i="1"/>
  <c r="H1034" i="1"/>
  <c r="H1035" i="1"/>
  <c r="H1036" i="1"/>
  <c r="H1037" i="1"/>
  <c r="H1038" i="1"/>
  <c r="H1039" i="1"/>
  <c r="H1040" i="1"/>
  <c r="H1041" i="1"/>
  <c r="H1042" i="1"/>
  <c r="H1043" i="1"/>
  <c r="H1044" i="1"/>
  <c r="H1045" i="1"/>
  <c r="H1047" i="1"/>
  <c r="H1048" i="1"/>
  <c r="H1049" i="1"/>
  <c r="H1050" i="1"/>
  <c r="H1051" i="1"/>
  <c r="H1052" i="1"/>
  <c r="H1053" i="1"/>
  <c r="G1236" i="1"/>
  <c r="H1236" i="1"/>
  <c r="G1238" i="1"/>
  <c r="H1238" i="1"/>
  <c r="G1240" i="1"/>
  <c r="H1240" i="1"/>
  <c r="G1242" i="1"/>
  <c r="H1242" i="1"/>
  <c r="G1244" i="1"/>
  <c r="H1244" i="1"/>
  <c r="G1246" i="1"/>
  <c r="H1246" i="1"/>
  <c r="G1248" i="1"/>
  <c r="H1248" i="1"/>
  <c r="G1250" i="1"/>
  <c r="H1250" i="1"/>
  <c r="G1252" i="1"/>
  <c r="H1252" i="1"/>
  <c r="G1254" i="1"/>
  <c r="H1254" i="1"/>
  <c r="G1256" i="1"/>
  <c r="H1256" i="1"/>
  <c r="G1258" i="1"/>
  <c r="H1258" i="1"/>
  <c r="G1260" i="1"/>
  <c r="H1260" i="1"/>
  <c r="G1262" i="1"/>
  <c r="H1262" i="1"/>
  <c r="G1264" i="1"/>
  <c r="H1264" i="1"/>
  <c r="G1266" i="1"/>
  <c r="H1266" i="1"/>
  <c r="G1268" i="1"/>
  <c r="H1268" i="1"/>
  <c r="G1270" i="1"/>
  <c r="H1270" i="1"/>
  <c r="G1272" i="1"/>
  <c r="H1272" i="1"/>
  <c r="G1274" i="1"/>
  <c r="H1274" i="1"/>
  <c r="G1276" i="1"/>
  <c r="H1276" i="1"/>
  <c r="G1278" i="1"/>
  <c r="H1278" i="1"/>
  <c r="G1280" i="1"/>
  <c r="H1280" i="1"/>
  <c r="G1282" i="1"/>
  <c r="H1282" i="1"/>
  <c r="G1284" i="1"/>
  <c r="H1284" i="1"/>
  <c r="G1286" i="1"/>
  <c r="H1286" i="1"/>
  <c r="G1288" i="1"/>
  <c r="H1288" i="1"/>
  <c r="G1290" i="1"/>
  <c r="H1290" i="1"/>
  <c r="G1292" i="1"/>
  <c r="H1292" i="1"/>
  <c r="G1294" i="1"/>
  <c r="H1294" i="1"/>
  <c r="G1296" i="1"/>
  <c r="H1296" i="1"/>
  <c r="G1298" i="1"/>
  <c r="H1298" i="1"/>
  <c r="H1193" i="1"/>
  <c r="H1197" i="1"/>
  <c r="H1201" i="1"/>
  <c r="H1205" i="1"/>
  <c r="H1209" i="1"/>
  <c r="H1213" i="1"/>
  <c r="H1219" i="1"/>
  <c r="G1237" i="1"/>
  <c r="H1237" i="1"/>
  <c r="G1239" i="1"/>
  <c r="H1239" i="1"/>
  <c r="G1241" i="1"/>
  <c r="H1241" i="1"/>
  <c r="G1243" i="1"/>
  <c r="H1243" i="1"/>
  <c r="G1245" i="1"/>
  <c r="H1245" i="1"/>
  <c r="G1247" i="1"/>
  <c r="H1247" i="1"/>
  <c r="G1249" i="1"/>
  <c r="H1249" i="1"/>
  <c r="G1251" i="1"/>
  <c r="H1251" i="1"/>
  <c r="G1253" i="1"/>
  <c r="H1253" i="1"/>
  <c r="G1255" i="1"/>
  <c r="H1255" i="1"/>
  <c r="G1257" i="1"/>
  <c r="H1257" i="1"/>
  <c r="G1259" i="1"/>
  <c r="H1259" i="1"/>
  <c r="G1261" i="1"/>
  <c r="H1261" i="1"/>
  <c r="G1263" i="1"/>
  <c r="H1263" i="1"/>
  <c r="G1265" i="1"/>
  <c r="H1265" i="1"/>
  <c r="G1267" i="1"/>
  <c r="H1267" i="1"/>
  <c r="G1269" i="1"/>
  <c r="H1269" i="1"/>
  <c r="G1271" i="1"/>
  <c r="H1271" i="1"/>
  <c r="G1273" i="1"/>
  <c r="H1273" i="1"/>
  <c r="G1275" i="1"/>
  <c r="H1275" i="1"/>
  <c r="G1277" i="1"/>
  <c r="H1277" i="1"/>
  <c r="G1279" i="1"/>
  <c r="H1279" i="1"/>
  <c r="G1281" i="1"/>
  <c r="H1281" i="1"/>
  <c r="G1283" i="1"/>
  <c r="H1283" i="1"/>
  <c r="G1285" i="1"/>
  <c r="H1285" i="1"/>
  <c r="G1287" i="1"/>
  <c r="H1287" i="1"/>
  <c r="G1289" i="1"/>
  <c r="H1289" i="1"/>
  <c r="G1291" i="1"/>
  <c r="H1291" i="1"/>
  <c r="G1293" i="1"/>
  <c r="H1293" i="1"/>
  <c r="G1295" i="1"/>
  <c r="H1295" i="1"/>
  <c r="G1297" i="1"/>
  <c r="H1297" i="1"/>
  <c r="G1155" i="1"/>
  <c r="G1159" i="1"/>
  <c r="G1163" i="1"/>
  <c r="H1195" i="1"/>
  <c r="H1199" i="1"/>
  <c r="H1203" i="1"/>
  <c r="H1207" i="1"/>
  <c r="H1211" i="1"/>
  <c r="H1217" i="1"/>
  <c r="H1221" i="1"/>
  <c r="G1453" i="1"/>
  <c r="J1455" i="1"/>
  <c r="H1455" i="1"/>
  <c r="H1456" i="1"/>
  <c r="J1456" i="1"/>
  <c r="J1457" i="1"/>
  <c r="H1457" i="1"/>
  <c r="H1458" i="1"/>
  <c r="J1458" i="1"/>
  <c r="J1459" i="1"/>
  <c r="H1459" i="1"/>
  <c r="H1460" i="1"/>
  <c r="J1460" i="1"/>
  <c r="H1476" i="1"/>
  <c r="J1476" i="1"/>
  <c r="J1477" i="1"/>
  <c r="H1477" i="1"/>
  <c r="H1478" i="1"/>
  <c r="J1478" i="1"/>
  <c r="J1479" i="1"/>
  <c r="H1479" i="1"/>
  <c r="G1480" i="1"/>
  <c r="H1358" i="1"/>
  <c r="H1362" i="1"/>
  <c r="H1366" i="1"/>
  <c r="H1370" i="1"/>
  <c r="H1374" i="1"/>
  <c r="H1378" i="1"/>
  <c r="H1382" i="1"/>
  <c r="H1385" i="1"/>
  <c r="H1389" i="1"/>
  <c r="H1393" i="1"/>
  <c r="H1397" i="1"/>
  <c r="H1401" i="1"/>
  <c r="H1405" i="1"/>
  <c r="H1412" i="1"/>
  <c r="H1416" i="1"/>
  <c r="H1420" i="1"/>
  <c r="H1424" i="1"/>
  <c r="H1428" i="1"/>
  <c r="H1432" i="1"/>
  <c r="H1439" i="1"/>
  <c r="I1439" i="1" s="1"/>
  <c r="H1440" i="1"/>
  <c r="H1441" i="1"/>
  <c r="I1441" i="1" s="1"/>
  <c r="H1442" i="1"/>
  <c r="H1443" i="1"/>
  <c r="I1443" i="1" s="1"/>
  <c r="H1444" i="1"/>
  <c r="H1445" i="1"/>
  <c r="H1471" i="1"/>
  <c r="J1471" i="1"/>
  <c r="J1472" i="1"/>
  <c r="H1472" i="1"/>
  <c r="H1473" i="1"/>
  <c r="J1473" i="1"/>
  <c r="J1474" i="1"/>
  <c r="H1474" i="1"/>
  <c r="H1480" i="1"/>
  <c r="H1494" i="1"/>
  <c r="H1496" i="1"/>
  <c r="H1510" i="1"/>
  <c r="H1512" i="1"/>
  <c r="H1518" i="1"/>
  <c r="H1520" i="1"/>
  <c r="H1534" i="1"/>
  <c r="H1536" i="1"/>
  <c r="H1550" i="1"/>
  <c r="H1552" i="1"/>
  <c r="J1439" i="1"/>
  <c r="J1441" i="1"/>
  <c r="J1443" i="1"/>
  <c r="H1446" i="1"/>
  <c r="I1446" i="1" s="1"/>
  <c r="J1446" i="1"/>
  <c r="J1447" i="1"/>
  <c r="H1447" i="1"/>
  <c r="I1447" i="1" s="1"/>
  <c r="H1448" i="1"/>
  <c r="I1448" i="1" s="1"/>
  <c r="J1448" i="1"/>
  <c r="J1449" i="1"/>
  <c r="H1449" i="1"/>
  <c r="I1449" i="1" s="1"/>
  <c r="H1450" i="1"/>
  <c r="I1450" i="1" s="1"/>
  <c r="J1450" i="1"/>
  <c r="J1451" i="1"/>
  <c r="H1451" i="1"/>
  <c r="I1451" i="1" s="1"/>
  <c r="H1452" i="1"/>
  <c r="I1452" i="1" s="1"/>
  <c r="J1452" i="1"/>
  <c r="G1455" i="1"/>
  <c r="I1455" i="1" s="1"/>
  <c r="G1456" i="1"/>
  <c r="I1456" i="1" s="1"/>
  <c r="G1457" i="1"/>
  <c r="I1457" i="1" s="1"/>
  <c r="G1458" i="1"/>
  <c r="I1458" i="1" s="1"/>
  <c r="G1459" i="1"/>
  <c r="I1459" i="1" s="1"/>
  <c r="G1460" i="1"/>
  <c r="I1460" i="1" s="1"/>
  <c r="G1476" i="1"/>
  <c r="I1476" i="1" s="1"/>
  <c r="G1477" i="1"/>
  <c r="I1477" i="1" s="1"/>
  <c r="G1478" i="1"/>
  <c r="I1478" i="1" s="1"/>
  <c r="G1479" i="1"/>
  <c r="I1479" i="1" s="1"/>
  <c r="H1360" i="1"/>
  <c r="H1364" i="1"/>
  <c r="H1368" i="1"/>
  <c r="H1372" i="1"/>
  <c r="H1376" i="1"/>
  <c r="H1380" i="1"/>
  <c r="H1387" i="1"/>
  <c r="H1391" i="1"/>
  <c r="H1395" i="1"/>
  <c r="H1399" i="1"/>
  <c r="H1403" i="1"/>
  <c r="H1407" i="1"/>
  <c r="H1410" i="1"/>
  <c r="H1414" i="1"/>
  <c r="H1418" i="1"/>
  <c r="H1422" i="1"/>
  <c r="H1426" i="1"/>
  <c r="H1430" i="1"/>
  <c r="H1434" i="1"/>
  <c r="H1437" i="1"/>
  <c r="G1440" i="1"/>
  <c r="I1440" i="1" s="1"/>
  <c r="G1442" i="1"/>
  <c r="I1442" i="1" s="1"/>
  <c r="G1444" i="1"/>
  <c r="I1444" i="1" s="1"/>
  <c r="J1445" i="1"/>
  <c r="G1454" i="1"/>
  <c r="J1462" i="1"/>
  <c r="H1462" i="1"/>
  <c r="I1462" i="1" s="1"/>
  <c r="H1463" i="1"/>
  <c r="I1463" i="1" s="1"/>
  <c r="J1463" i="1"/>
  <c r="J1464" i="1"/>
  <c r="H1464" i="1"/>
  <c r="I1464" i="1" s="1"/>
  <c r="H1465" i="1"/>
  <c r="I1465" i="1" s="1"/>
  <c r="J1465" i="1"/>
  <c r="J1466" i="1"/>
  <c r="H1466" i="1"/>
  <c r="I1466" i="1" s="1"/>
  <c r="H1467" i="1"/>
  <c r="I1467" i="1" s="1"/>
  <c r="J1467" i="1"/>
  <c r="J1468" i="1"/>
  <c r="H1468" i="1"/>
  <c r="I1468" i="1" s="1"/>
  <c r="G1471" i="1"/>
  <c r="I1471" i="1" s="1"/>
  <c r="G1472" i="1"/>
  <c r="I1472" i="1" s="1"/>
  <c r="G1473" i="1"/>
  <c r="I1473" i="1" s="1"/>
  <c r="G1474" i="1"/>
  <c r="I1474" i="1" s="1"/>
  <c r="G1475" i="1"/>
  <c r="H1486" i="1"/>
  <c r="H1488" i="1"/>
  <c r="H1502" i="1"/>
  <c r="H1504" i="1"/>
  <c r="H1526" i="1"/>
  <c r="H1528" i="1"/>
  <c r="H1542" i="1"/>
  <c r="H1544" i="1"/>
  <c r="D50" i="4"/>
  <c r="F65" i="4"/>
  <c r="D82" i="4"/>
  <c r="F91" i="4"/>
  <c r="F351" i="4"/>
  <c r="D350" i="4"/>
  <c r="F369" i="4"/>
  <c r="D363" i="4"/>
  <c r="F478" i="4"/>
  <c r="D472" i="4"/>
  <c r="F516" i="4"/>
  <c r="D515" i="4"/>
  <c r="F568" i="4"/>
  <c r="D567" i="4"/>
  <c r="F626" i="4"/>
  <c r="D625" i="4"/>
  <c r="G310" i="9"/>
  <c r="E310" i="9" s="1"/>
  <c r="B310" i="9" s="1"/>
  <c r="F206" i="5"/>
  <c r="D42" i="8"/>
  <c r="F8" i="4"/>
  <c r="D7" i="4"/>
  <c r="G161" i="9"/>
  <c r="E161" i="9" s="1"/>
  <c r="B161" i="9" s="1"/>
  <c r="E152" i="4"/>
  <c r="F164" i="4"/>
  <c r="D163" i="4"/>
  <c r="F397" i="4"/>
  <c r="D396" i="4"/>
  <c r="G143" i="9"/>
  <c r="E143" i="9" s="1"/>
  <c r="B143" i="9" s="1"/>
  <c r="F603" i="4"/>
  <c r="D12" i="5"/>
  <c r="G307" i="9"/>
  <c r="F177" i="5"/>
  <c r="H307" i="9"/>
  <c r="E176" i="5"/>
  <c r="F239" i="5"/>
  <c r="D238" i="5"/>
  <c r="F259" i="5"/>
  <c r="D258" i="5"/>
  <c r="E35" i="6"/>
  <c r="E7" i="4"/>
  <c r="F112" i="4"/>
  <c r="D106" i="4"/>
  <c r="F125" i="4"/>
  <c r="F140" i="4"/>
  <c r="D139" i="4"/>
  <c r="D215" i="4"/>
  <c r="F273" i="4"/>
  <c r="D299" i="4"/>
  <c r="F422" i="4"/>
  <c r="D421" i="4"/>
  <c r="E515" i="4"/>
  <c r="D509" i="1" s="1"/>
  <c r="E567" i="4"/>
  <c r="D561" i="1" s="1"/>
  <c r="D580" i="4"/>
  <c r="D593" i="4"/>
  <c r="D528" i="4" s="1"/>
  <c r="D78" i="5"/>
  <c r="G289" i="9"/>
  <c r="E289" i="9" s="1"/>
  <c r="B289" i="9" s="1"/>
  <c r="F88" i="5"/>
  <c r="D87" i="5"/>
  <c r="G290" i="9"/>
  <c r="E290" i="9" s="1"/>
  <c r="B290" i="9" s="1"/>
  <c r="D146" i="5"/>
  <c r="F149" i="5"/>
  <c r="F191" i="5"/>
  <c r="D190" i="5"/>
  <c r="D245" i="5"/>
  <c r="F250" i="5"/>
  <c r="F6" i="6"/>
  <c r="D5" i="6"/>
  <c r="G315" i="9"/>
  <c r="E315" i="9" s="1"/>
  <c r="D152" i="4"/>
  <c r="F159" i="4"/>
  <c r="F169" i="4"/>
  <c r="D196" i="4"/>
  <c r="D224" i="4"/>
  <c r="F231" i="4"/>
  <c r="D311" i="4"/>
  <c r="F345" i="4"/>
  <c r="D344" i="4"/>
  <c r="D644" i="4"/>
  <c r="F417" i="4"/>
  <c r="D484" i="4"/>
  <c r="E12" i="5"/>
  <c r="D990" i="1" s="1"/>
  <c r="E5" i="6"/>
  <c r="D35" i="6"/>
  <c r="H19" i="9"/>
  <c r="E19" i="9" s="1"/>
  <c r="B19" i="9" s="1"/>
  <c r="I10" i="9"/>
  <c r="B41" i="9"/>
  <c r="B57" i="9"/>
  <c r="B73" i="9"/>
  <c r="B89" i="9"/>
  <c r="B105" i="9"/>
  <c r="B121" i="9"/>
  <c r="B137" i="9"/>
  <c r="D89" i="6"/>
  <c r="D114" i="6"/>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M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7" i="9"/>
  <c r="E167" i="9" s="1"/>
  <c r="B167" i="9" s="1"/>
  <c r="H166" i="9"/>
  <c r="L213" i="9"/>
  <c r="G166" i="9"/>
  <c r="H165" i="9"/>
  <c r="G164" i="9"/>
  <c r="E164" i="9" s="1"/>
  <c r="B164" i="9" s="1"/>
  <c r="G162" i="9"/>
  <c r="E162" i="9" s="1"/>
  <c r="B162" i="9" s="1"/>
  <c r="B25" i="9"/>
  <c r="B29" i="9"/>
  <c r="B33" i="9"/>
  <c r="B53" i="9"/>
  <c r="B69" i="9"/>
  <c r="B85" i="9"/>
  <c r="B101" i="9"/>
  <c r="B117" i="9"/>
  <c r="B133" i="9"/>
  <c r="G165" i="9"/>
  <c r="E165" i="9" s="1"/>
  <c r="B165" i="9" s="1"/>
  <c r="E24" i="9"/>
  <c r="B24" i="9" s="1"/>
  <c r="E28" i="9"/>
  <c r="B28" i="9" s="1"/>
  <c r="E32" i="9"/>
  <c r="B32" i="9" s="1"/>
  <c r="E36" i="9"/>
  <c r="B36" i="9" s="1"/>
  <c r="B49" i="9"/>
  <c r="B81" i="9"/>
  <c r="B97" i="9"/>
  <c r="B113" i="9"/>
  <c r="G163" i="9"/>
  <c r="E163" i="9" s="1"/>
  <c r="B163" i="9" s="1"/>
  <c r="F277" i="9"/>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B245" i="9"/>
  <c r="B42" i="9"/>
  <c r="B46" i="9"/>
  <c r="B50" i="9"/>
  <c r="B54" i="9"/>
  <c r="B58" i="9"/>
  <c r="B62" i="9"/>
  <c r="B66" i="9"/>
  <c r="B70" i="9"/>
  <c r="B74" i="9"/>
  <c r="B78" i="9"/>
  <c r="B82" i="9"/>
  <c r="B86" i="9"/>
  <c r="B90" i="9"/>
  <c r="B94" i="9"/>
  <c r="B98" i="9"/>
  <c r="B102" i="9"/>
  <c r="B106" i="9"/>
  <c r="B110" i="9"/>
  <c r="B114" i="9"/>
  <c r="B118" i="9"/>
  <c r="B122" i="9"/>
  <c r="B126" i="9"/>
  <c r="B130" i="9"/>
  <c r="B134" i="9"/>
  <c r="B138" i="9"/>
  <c r="B142" i="9"/>
  <c r="B261" i="9"/>
  <c r="B253" i="9"/>
  <c r="B269" i="9"/>
  <c r="B286" i="9"/>
  <c r="B215" i="9"/>
  <c r="F226" i="9"/>
  <c r="B226" i="9" s="1"/>
  <c r="B231" i="9"/>
  <c r="F242" i="9"/>
  <c r="B242" i="9" s="1"/>
  <c r="B247" i="9"/>
  <c r="F258" i="9"/>
  <c r="B258" i="9" s="1"/>
  <c r="B263" i="9"/>
  <c r="B293" i="9"/>
  <c r="B298" i="9"/>
  <c r="B301" i="9"/>
  <c r="B305" i="9"/>
  <c r="B219" i="9"/>
  <c r="B227" i="9"/>
  <c r="B235" i="9"/>
  <c r="B243" i="9"/>
  <c r="B251" i="9"/>
  <c r="B259" i="9"/>
  <c r="B267" i="9"/>
  <c r="B304" i="9"/>
  <c r="B308" i="9"/>
  <c r="F217" i="9"/>
  <c r="B217" i="9" s="1"/>
  <c r="F225" i="9"/>
  <c r="B225" i="9" s="1"/>
  <c r="F233" i="9"/>
  <c r="B233" i="9" s="1"/>
  <c r="F241" i="9"/>
  <c r="B241" i="9" s="1"/>
  <c r="F249" i="9"/>
  <c r="B249" i="9" s="1"/>
  <c r="F257" i="9"/>
  <c r="B257" i="9" s="1"/>
  <c r="F265" i="9"/>
  <c r="B265" i="9" s="1"/>
  <c r="E303" i="9"/>
  <c r="B303" i="9" s="1"/>
  <c r="F213" i="9" l="1"/>
  <c r="B213" i="9" s="1"/>
  <c r="E350" i="4"/>
  <c r="E408" i="4" s="1"/>
  <c r="D403" i="1" s="1"/>
  <c r="H637" i="1"/>
  <c r="G637" i="1"/>
  <c r="F528" i="4"/>
  <c r="C522" i="1"/>
  <c r="F114" i="6"/>
  <c r="C1408" i="1"/>
  <c r="H27" i="3"/>
  <c r="F35" i="6"/>
  <c r="C1329" i="1"/>
  <c r="H25" i="3"/>
  <c r="F311" i="4"/>
  <c r="C306" i="1"/>
  <c r="D141" i="6"/>
  <c r="H24" i="3"/>
  <c r="C1299" i="1"/>
  <c r="F5" i="6"/>
  <c r="G309" i="9"/>
  <c r="E309" i="9" s="1"/>
  <c r="B309" i="9" s="1"/>
  <c r="C1167" i="1"/>
  <c r="F190" i="5"/>
  <c r="F78" i="5"/>
  <c r="C1056" i="1"/>
  <c r="D68" i="5"/>
  <c r="F139" i="4"/>
  <c r="C135" i="1"/>
  <c r="C1235" i="1"/>
  <c r="F258" i="5"/>
  <c r="I22" i="3"/>
  <c r="E175" i="5"/>
  <c r="D1152" i="1" s="1"/>
  <c r="D1153" i="1"/>
  <c r="E307" i="9"/>
  <c r="B307" i="9" s="1"/>
  <c r="F396" i="4"/>
  <c r="C391" i="1"/>
  <c r="E151" i="4"/>
  <c r="D148" i="1"/>
  <c r="K1450" i="9"/>
  <c r="G313" i="9"/>
  <c r="E313" i="9" s="1"/>
  <c r="B313" i="9" s="1"/>
  <c r="C1517" i="1"/>
  <c r="I34" i="3"/>
  <c r="F625" i="4"/>
  <c r="C619" i="1"/>
  <c r="E528" i="4"/>
  <c r="B192" i="9"/>
  <c r="C1383" i="1"/>
  <c r="F89" i="6"/>
  <c r="E141" i="6"/>
  <c r="I24" i="3"/>
  <c r="D1299" i="1"/>
  <c r="F644" i="4"/>
  <c r="C638" i="1"/>
  <c r="C1065" i="1"/>
  <c r="F87" i="5"/>
  <c r="F593" i="4"/>
  <c r="C587" i="1"/>
  <c r="F299" i="4"/>
  <c r="D298" i="4"/>
  <c r="C294" i="1"/>
  <c r="E6" i="4"/>
  <c r="D3" i="1"/>
  <c r="F12" i="5"/>
  <c r="D7" i="5"/>
  <c r="C990" i="1"/>
  <c r="G312" i="9"/>
  <c r="E312" i="9" s="1"/>
  <c r="F515" i="4"/>
  <c r="C509" i="1"/>
  <c r="F363" i="4"/>
  <c r="C358" i="1"/>
  <c r="F50" i="4"/>
  <c r="C46" i="1"/>
  <c r="F344" i="4"/>
  <c r="C339" i="1"/>
  <c r="F224" i="4"/>
  <c r="C220" i="1"/>
  <c r="H21" i="9"/>
  <c r="G21" i="9"/>
  <c r="F152" i="4"/>
  <c r="D151" i="4"/>
  <c r="C148" i="1"/>
  <c r="F580" i="4"/>
  <c r="C574" i="1"/>
  <c r="D420" i="4"/>
  <c r="F421" i="4"/>
  <c r="C415" i="1"/>
  <c r="D237" i="5"/>
  <c r="C1215" i="1"/>
  <c r="F238" i="5"/>
  <c r="D176" i="5"/>
  <c r="F163" i="4"/>
  <c r="C159" i="1"/>
  <c r="D6" i="4"/>
  <c r="F7" i="4"/>
  <c r="C3" i="1"/>
  <c r="F567" i="4"/>
  <c r="C561" i="1"/>
  <c r="E420" i="4"/>
  <c r="E166" i="9"/>
  <c r="B166" i="9" s="1"/>
  <c r="F484" i="4"/>
  <c r="C478" i="1"/>
  <c r="F196" i="4"/>
  <c r="C192" i="1"/>
  <c r="B315" i="9"/>
  <c r="E314" i="9"/>
  <c r="I10" i="3" s="1"/>
  <c r="F245" i="5"/>
  <c r="C1222" i="1"/>
  <c r="F146" i="5"/>
  <c r="C1124" i="1"/>
  <c r="F215" i="4"/>
  <c r="C211" i="1"/>
  <c r="F106" i="4"/>
  <c r="C102" i="1"/>
  <c r="I25" i="3"/>
  <c r="D1329" i="1"/>
  <c r="F472" i="4"/>
  <c r="C466" i="1"/>
  <c r="D408" i="4"/>
  <c r="C345" i="1"/>
  <c r="F82" i="4"/>
  <c r="C78" i="1"/>
  <c r="E7" i="5"/>
  <c r="F350" i="4" l="1"/>
  <c r="E407" i="4"/>
  <c r="D402" i="1" s="1"/>
  <c r="D345" i="1"/>
  <c r="G345" i="1" s="1"/>
  <c r="G561" i="1"/>
  <c r="H561" i="1"/>
  <c r="E6" i="5"/>
  <c r="I20" i="3"/>
  <c r="D985" i="1"/>
  <c r="F408" i="4"/>
  <c r="C403" i="1"/>
  <c r="G211" i="1"/>
  <c r="H211" i="1"/>
  <c r="H1222" i="1"/>
  <c r="G1222" i="1"/>
  <c r="G192" i="1"/>
  <c r="H192" i="1"/>
  <c r="G159" i="1"/>
  <c r="H159" i="1"/>
  <c r="G1215" i="1"/>
  <c r="H1215" i="1"/>
  <c r="D635" i="4"/>
  <c r="F420" i="4"/>
  <c r="C414" i="1"/>
  <c r="D289" i="4"/>
  <c r="F151" i="4"/>
  <c r="H17" i="3"/>
  <c r="C147" i="1"/>
  <c r="G220" i="1"/>
  <c r="H220" i="1"/>
  <c r="G46" i="1"/>
  <c r="H46" i="1"/>
  <c r="G990" i="1"/>
  <c r="H990" i="1"/>
  <c r="E412" i="4"/>
  <c r="I16" i="3"/>
  <c r="D2" i="1"/>
  <c r="G587" i="1"/>
  <c r="H587" i="1"/>
  <c r="G638" i="1"/>
  <c r="H638" i="1"/>
  <c r="I28" i="3"/>
  <c r="D1435" i="1"/>
  <c r="E636" i="4"/>
  <c r="D630" i="1" s="1"/>
  <c r="D522" i="1"/>
  <c r="H1517" i="1"/>
  <c r="G1517" i="1"/>
  <c r="H11" i="3"/>
  <c r="I17" i="3"/>
  <c r="E289" i="4"/>
  <c r="E290" i="4" s="1"/>
  <c r="D286" i="1" s="1"/>
  <c r="D147" i="1"/>
  <c r="G1235" i="1"/>
  <c r="H1235" i="1"/>
  <c r="H1299" i="1"/>
  <c r="G1299" i="1"/>
  <c r="G306" i="1"/>
  <c r="H306" i="1"/>
  <c r="D290" i="4"/>
  <c r="D412" i="4"/>
  <c r="F6" i="4"/>
  <c r="H16" i="3"/>
  <c r="C2" i="1"/>
  <c r="G78" i="1"/>
  <c r="H78" i="1"/>
  <c r="G3" i="1"/>
  <c r="H3" i="1"/>
  <c r="F237" i="5"/>
  <c r="C1214" i="1"/>
  <c r="H23" i="3"/>
  <c r="G574" i="1"/>
  <c r="H574" i="1"/>
  <c r="G509" i="1"/>
  <c r="H509" i="1"/>
  <c r="F7" i="5"/>
  <c r="H20" i="3"/>
  <c r="D6" i="5"/>
  <c r="C985" i="1"/>
  <c r="G294" i="1"/>
  <c r="H294" i="1"/>
  <c r="G619" i="1"/>
  <c r="H619" i="1"/>
  <c r="G391" i="1"/>
  <c r="H391" i="1"/>
  <c r="G135" i="1"/>
  <c r="H135" i="1"/>
  <c r="F68" i="5"/>
  <c r="H21" i="3"/>
  <c r="C1046" i="1"/>
  <c r="H1167" i="1"/>
  <c r="G1167" i="1"/>
  <c r="G522" i="1"/>
  <c r="H522" i="1"/>
  <c r="G466" i="1"/>
  <c r="H466" i="1"/>
  <c r="G102" i="1"/>
  <c r="H102" i="1"/>
  <c r="H1124" i="1"/>
  <c r="G1124" i="1"/>
  <c r="G478" i="1"/>
  <c r="H478" i="1"/>
  <c r="E635" i="4"/>
  <c r="D629" i="1" s="1"/>
  <c r="D414" i="1"/>
  <c r="D175" i="5"/>
  <c r="C1153" i="1"/>
  <c r="H22" i="3"/>
  <c r="F176" i="5"/>
  <c r="G415" i="1"/>
  <c r="H415" i="1"/>
  <c r="E21" i="9"/>
  <c r="G339" i="1"/>
  <c r="H339" i="1"/>
  <c r="F298" i="4"/>
  <c r="D407" i="4"/>
  <c r="C293" i="1"/>
  <c r="G1383" i="1"/>
  <c r="H1383" i="1"/>
  <c r="H1056" i="1"/>
  <c r="G1056" i="1"/>
  <c r="C1435" i="1"/>
  <c r="H9" i="3" s="1"/>
  <c r="F141" i="6"/>
  <c r="H28" i="3"/>
  <c r="G148" i="1"/>
  <c r="H148" i="1"/>
  <c r="G358" i="1"/>
  <c r="H358" i="1"/>
  <c r="E311" i="9"/>
  <c r="B312" i="9"/>
  <c r="G1065" i="1"/>
  <c r="H1065" i="1"/>
  <c r="G317" i="9"/>
  <c r="E317" i="9" s="1"/>
  <c r="H1329" i="1"/>
  <c r="G1329" i="1"/>
  <c r="G1408" i="1"/>
  <c r="H1408" i="1"/>
  <c r="D636" i="4"/>
  <c r="H345" i="1" l="1"/>
  <c r="K3" i="9"/>
  <c r="F407" i="4"/>
  <c r="C402" i="1"/>
  <c r="G985" i="1"/>
  <c r="H985" i="1"/>
  <c r="G147" i="1"/>
  <c r="H147" i="1"/>
  <c r="G414" i="1"/>
  <c r="H414" i="1"/>
  <c r="N3" i="9"/>
  <c r="I11" i="3"/>
  <c r="E316" i="9"/>
  <c r="I9" i="3" s="1"/>
  <c r="B317" i="9"/>
  <c r="H1153" i="1"/>
  <c r="G1153" i="1"/>
  <c r="G1046" i="1"/>
  <c r="H1046" i="1"/>
  <c r="G278" i="9"/>
  <c r="E278" i="9" s="1"/>
  <c r="G284" i="9"/>
  <c r="E284" i="9" s="1"/>
  <c r="B284" i="9" s="1"/>
  <c r="F6" i="5"/>
  <c r="C984" i="1"/>
  <c r="H1214" i="1"/>
  <c r="G1214" i="1"/>
  <c r="E291" i="4"/>
  <c r="D287" i="1" s="1"/>
  <c r="E413" i="4"/>
  <c r="D285" i="1"/>
  <c r="E639" i="4"/>
  <c r="D407" i="1"/>
  <c r="G403" i="1"/>
  <c r="H403" i="1"/>
  <c r="H278" i="9"/>
  <c r="D984" i="1"/>
  <c r="G293" i="1"/>
  <c r="H293" i="1"/>
  <c r="F290" i="4"/>
  <c r="C286" i="1"/>
  <c r="F636" i="4"/>
  <c r="C630" i="1"/>
  <c r="B21" i="9"/>
  <c r="G1435" i="1"/>
  <c r="H1435" i="1"/>
  <c r="F175" i="5"/>
  <c r="C1152" i="1"/>
  <c r="F412" i="4"/>
  <c r="D639" i="4"/>
  <c r="C407" i="1"/>
  <c r="F635" i="4"/>
  <c r="C629" i="1"/>
  <c r="G2" i="1"/>
  <c r="H2" i="1"/>
  <c r="D291" i="4"/>
  <c r="F289" i="4"/>
  <c r="D413" i="4"/>
  <c r="D414" i="4" s="1"/>
  <c r="C285" i="1"/>
  <c r="F414" i="4" l="1"/>
  <c r="C409" i="1"/>
  <c r="G1152" i="1"/>
  <c r="H1152" i="1"/>
  <c r="F291" i="4"/>
  <c r="C287" i="1"/>
  <c r="G629" i="1"/>
  <c r="H629" i="1"/>
  <c r="G285" i="1"/>
  <c r="H285" i="1"/>
  <c r="B278" i="9"/>
  <c r="E277" i="9"/>
  <c r="G286" i="1"/>
  <c r="H286" i="1"/>
  <c r="E640" i="4"/>
  <c r="E641" i="4" s="1"/>
  <c r="E415" i="4"/>
  <c r="D410" i="1" s="1"/>
  <c r="D408" i="1"/>
  <c r="H8" i="3"/>
  <c r="G984" i="1"/>
  <c r="H984" i="1"/>
  <c r="E414" i="4"/>
  <c r="D409" i="1" s="1"/>
  <c r="D640" i="4"/>
  <c r="D415" i="4"/>
  <c r="F413" i="4"/>
  <c r="C408" i="1"/>
  <c r="G407" i="1"/>
  <c r="H407" i="1"/>
  <c r="D641" i="4"/>
  <c r="F639" i="4"/>
  <c r="C633" i="1"/>
  <c r="G630" i="1"/>
  <c r="H630" i="1"/>
  <c r="D633" i="1"/>
  <c r="G402" i="1"/>
  <c r="H402" i="1"/>
  <c r="F641" i="4" l="1"/>
  <c r="C635" i="1"/>
  <c r="F415" i="4"/>
  <c r="C410" i="1"/>
  <c r="D635" i="1"/>
  <c r="G408" i="1"/>
  <c r="H408" i="1"/>
  <c r="G633" i="1"/>
  <c r="H633" i="1"/>
  <c r="F640" i="4"/>
  <c r="D642" i="4"/>
  <c r="C634" i="1"/>
  <c r="E642" i="4"/>
  <c r="D634" i="1"/>
  <c r="M3" i="9"/>
  <c r="I8" i="3"/>
  <c r="G287" i="1"/>
  <c r="H287" i="1"/>
  <c r="G409" i="1"/>
  <c r="H409" i="1"/>
  <c r="E646" i="4" l="1"/>
  <c r="D636" i="1"/>
  <c r="G635" i="1"/>
  <c r="H635" i="1"/>
  <c r="G634" i="1"/>
  <c r="H634" i="1"/>
  <c r="E645" i="4"/>
  <c r="F642" i="4"/>
  <c r="D646" i="4"/>
  <c r="C636" i="1"/>
  <c r="G410" i="1"/>
  <c r="H410" i="1"/>
  <c r="D645" i="4"/>
  <c r="G276" i="9" l="1"/>
  <c r="E276" i="9" s="1"/>
  <c r="B276" i="9" s="1"/>
  <c r="I18" i="3"/>
  <c r="D639" i="1"/>
  <c r="F645" i="4"/>
  <c r="H18" i="3"/>
  <c r="C639" i="1"/>
  <c r="G636" i="1"/>
  <c r="H636" i="1"/>
  <c r="F646" i="4"/>
  <c r="H19" i="3"/>
  <c r="C640" i="1"/>
  <c r="I19" i="3"/>
  <c r="D640" i="1"/>
  <c r="H7" i="3" l="1"/>
  <c r="J3" i="9" s="1"/>
  <c r="G640" i="1"/>
  <c r="H640" i="1"/>
  <c r="G639" i="1"/>
  <c r="H639" i="1"/>
  <c r="L272" i="9" l="1"/>
  <c r="G274" i="9"/>
  <c r="M272" i="9"/>
  <c r="H274" i="9"/>
  <c r="G18" i="9"/>
  <c r="H18" i="9"/>
  <c r="I5" i="9"/>
  <c r="G15" i="9"/>
  <c r="G16" i="9"/>
  <c r="L15" i="9"/>
  <c r="J13" i="9"/>
  <c r="K10" i="9"/>
  <c r="J10" i="9"/>
  <c r="K5" i="9"/>
  <c r="J9" i="9"/>
  <c r="J17" i="9"/>
  <c r="J8" i="9"/>
  <c r="H16" i="9"/>
  <c r="M15" i="9"/>
  <c r="J5" i="9"/>
  <c r="H15" i="9"/>
  <c r="I8" i="9"/>
  <c r="K9" i="9"/>
  <c r="K7" i="9"/>
  <c r="K12" i="9"/>
  <c r="K11" i="9"/>
  <c r="H17" i="9"/>
  <c r="K8" i="9"/>
  <c r="L16" i="9"/>
  <c r="I12" i="9"/>
  <c r="J7" i="9"/>
  <c r="K13" i="9"/>
  <c r="I7" i="9"/>
  <c r="I9" i="9"/>
  <c r="G17" i="9"/>
  <c r="I13" i="9"/>
  <c r="I17" i="9"/>
  <c r="M16" i="9"/>
  <c r="J11" i="9"/>
  <c r="K6" i="9"/>
  <c r="I11" i="9"/>
  <c r="J6" i="9"/>
  <c r="J12" i="9"/>
  <c r="I6" i="9"/>
  <c r="E6" i="9" l="1"/>
  <c r="B6" i="9" s="1"/>
  <c r="E11" i="9"/>
  <c r="B11" i="9" s="1"/>
  <c r="F16" i="9"/>
  <c r="E16" i="9"/>
  <c r="E18" i="9"/>
  <c r="B18" i="9" s="1"/>
  <c r="E5" i="9"/>
  <c r="B5" i="9" s="1"/>
  <c r="E7" i="9"/>
  <c r="B7" i="9" s="1"/>
  <c r="E10" i="9"/>
  <c r="B10" i="9" s="1"/>
  <c r="F272" i="9"/>
  <c r="B272" i="9" s="1"/>
  <c r="E13" i="9"/>
  <c r="B13" i="9" s="1"/>
  <c r="E15" i="9"/>
  <c r="E17" i="9"/>
  <c r="B17" i="9" s="1"/>
  <c r="E9" i="9"/>
  <c r="B9" i="9" s="1"/>
  <c r="E12" i="9"/>
  <c r="B12" i="9" s="1"/>
  <c r="E8" i="9"/>
  <c r="B8" i="9" s="1"/>
  <c r="F15" i="9"/>
  <c r="E274" i="9"/>
  <c r="F14" i="9" l="1"/>
  <c r="B16" i="9"/>
  <c r="F20" i="9"/>
  <c r="B274" i="9"/>
  <c r="E20" i="9"/>
  <c r="I7" i="3" s="1"/>
  <c r="E14" i="9"/>
  <c r="B15" i="9"/>
  <c r="E4" i="9"/>
  <c r="F3" i="9" l="1"/>
  <c r="E3" i="9"/>
</calcChain>
</file>

<file path=xl/sharedStrings.xml><?xml version="1.0" encoding="utf-8"?>
<sst xmlns="http://schemas.openxmlformats.org/spreadsheetml/2006/main" count="4357" uniqueCount="3421">
  <si>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</si>
  <si>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</si>
  <si>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</si>
  <si>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</si>
  <si>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</si>
  <si>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</si>
  <si>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</si>
  <si>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</si>
  <si>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</si>
  <si>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</si>
  <si>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</si>
  <si>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</si>
  <si>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</si>
  <si>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</si>
  <si>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</si>
  <si>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</si>
  <si>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</si>
  <si>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</si>
  <si>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</si>
  <si>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</si>
  <si>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</si>
  <si>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</si>
  <si>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</si>
  <si>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</si>
  <si>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</si>
  <si>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</si>
  <si>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</si>
  <si>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</si>
  <si>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</si>
  <si>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</si>
  <si>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</si>
  <si>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ZDRAVLJA BJELOVARSKO-BILOGORSKE ŽUPANIJE</t>
  </si>
  <si>
    <t>BILANCA</t>
  </si>
  <si>
    <t>RAS funkcijski</t>
  </si>
  <si>
    <t>Razina:</t>
  </si>
  <si>
    <t>31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</si>
  <si>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</si>
  <si>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</si>
  <si>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</si>
  <si>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</si>
  <si>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</si>
  <si>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</si>
  <si>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</si>
  <si>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</si>
  <si>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</si>
  <si>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</si>
  <si>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</si>
  <si>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</si>
  <si>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</si>
  <si>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33950 - DOM ZDRAVLJA BJELOVARSKO-BILOGORSKE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</si>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</sst>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2387481.9899999998</v>
      </c>
      <c r="D2" s="6">
        <f>'PR-RAS'!E6</f>
        <v>2458575.69</v>
      </c>
      <c r="E2" s="6">
        <v>0</v>
      </c>
      <c r="F2" s="6">
        <v>0</v>
      </c>
      <c r="G2" s="7">
        <f t="shared" ref="G2:G264" si="0">(B2/1000)*(C2*1+D2*2)</f>
        <v>7304.6333699999996</v>
      </c>
      <c r="H2" s="7">
        <f t="shared" ref="H2:H264" si="1">ABS(C2-ROUND(C2,0))+ABS(D2-ROUND(D2,0))</f>
        <v>0.32000000029802322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20045.84</v>
      </c>
      <c r="D46" s="1">
        <f>'PR-RAS'!E50</f>
        <v>11293.26</v>
      </c>
      <c r="E46" s="1">
        <v>0</v>
      </c>
      <c r="F46" s="1">
        <v>0</v>
      </c>
      <c r="G46" s="2">
        <f t="shared" si="0"/>
        <v>1918.4561999999999</v>
      </c>
      <c r="H46" s="2">
        <f t="shared" si="1"/>
        <v>0.42000000000007276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15566.45</v>
      </c>
      <c r="D58" s="1">
        <f>'PR-RAS'!E62</f>
        <v>11293.26</v>
      </c>
      <c r="E58" s="1">
        <v>0</v>
      </c>
      <c r="F58" s="1">
        <v>0</v>
      </c>
      <c r="G58" s="2">
        <f t="shared" si="0"/>
        <v>2174.71929</v>
      </c>
      <c r="H58" s="2">
        <f t="shared" si="1"/>
        <v>0.71000000000094587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15566.45</v>
      </c>
      <c r="D59" s="1">
        <f>'PR-RAS'!E63</f>
        <v>11293.26</v>
      </c>
      <c r="E59" s="1">
        <v>0</v>
      </c>
      <c r="F59" s="1">
        <v>0</v>
      </c>
      <c r="G59" s="2">
        <f t="shared" si="0"/>
        <v>2212.8722600000001</v>
      </c>
      <c r="H59" s="2">
        <f t="shared" si="1"/>
        <v>0.71000000000094587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4479.3900000000003</v>
      </c>
      <c r="D64" s="1">
        <f>'PR-RAS'!E68</f>
        <v>0</v>
      </c>
      <c r="E64" s="1">
        <v>0</v>
      </c>
      <c r="F64" s="1">
        <v>0</v>
      </c>
      <c r="G64" s="2">
        <f t="shared" si="0"/>
        <v>282.20157</v>
      </c>
      <c r="H64" s="2">
        <f t="shared" si="1"/>
        <v>0.39000000000032742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4479.3900000000003</v>
      </c>
      <c r="D66" s="1">
        <f>'PR-RAS'!E70</f>
        <v>0</v>
      </c>
      <c r="E66" s="1">
        <v>0</v>
      </c>
      <c r="F66" s="1">
        <v>0</v>
      </c>
      <c r="G66" s="2">
        <f t="shared" si="0"/>
        <v>291.16035000000005</v>
      </c>
      <c r="H66" s="2">
        <f t="shared" si="1"/>
        <v>0.39000000000032742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v>
      </c>
      <c r="D78" s="1">
        <f>'PR-RAS'!E82</f>
        <v>0</v>
      </c>
      <c r="E78" s="1">
        <v>0</v>
      </c>
      <c r="F78" s="1">
        <v>0</v>
      </c>
      <c r="G78" s="2">
        <f t="shared" si="0"/>
        <v>0.24640000000000001</v>
      </c>
      <c r="H78" s="2">
        <f t="shared" si="1"/>
        <v>0.20000000000000018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v>
      </c>
      <c r="D79" s="1">
        <f>'PR-RAS'!E83</f>
        <v>0</v>
      </c>
      <c r="E79" s="1">
        <v>0</v>
      </c>
      <c r="F79" s="1">
        <v>0</v>
      </c>
      <c r="G79" s="2">
        <f t="shared" si="0"/>
        <v>0.24960000000000002</v>
      </c>
      <c r="H79" s="2">
        <f t="shared" si="1"/>
        <v>0.20000000000000018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3.2</v>
      </c>
      <c r="D81" s="1">
        <f>'PR-RAS'!E85</f>
        <v>0</v>
      </c>
      <c r="E81" s="1">
        <v>0</v>
      </c>
      <c r="F81" s="1">
        <v>0</v>
      </c>
      <c r="G81" s="2">
        <f t="shared" si="0"/>
        <v>0.25600000000000001</v>
      </c>
      <c r="H81" s="2">
        <f t="shared" si="1"/>
        <v>0.20000000000000018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65339.85</v>
      </c>
      <c r="D102" s="1">
        <f>'PR-RAS'!E106</f>
        <v>68151.33</v>
      </c>
      <c r="E102" s="1">
        <v>0</v>
      </c>
      <c r="F102" s="1">
        <v>0</v>
      </c>
      <c r="G102" s="2">
        <f t="shared" si="0"/>
        <v>20365.893510000002</v>
      </c>
      <c r="H102" s="2">
        <f t="shared" si="1"/>
        <v>0.48000000000320142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65339.85</v>
      </c>
      <c r="D108" s="1">
        <f>'PR-RAS'!E112</f>
        <v>68151.33</v>
      </c>
      <c r="E108" s="1">
        <v>0</v>
      </c>
      <c r="F108" s="1">
        <v>0</v>
      </c>
      <c r="G108" s="2">
        <f t="shared" si="0"/>
        <v>21575.74857</v>
      </c>
      <c r="H108" s="2">
        <f t="shared" si="1"/>
        <v>0.48000000000320142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65339.85</v>
      </c>
      <c r="D113" s="1">
        <f>'PR-RAS'!E117</f>
        <v>68151.33</v>
      </c>
      <c r="E113" s="1">
        <v>0</v>
      </c>
      <c r="F113" s="1">
        <v>0</v>
      </c>
      <c r="G113" s="2">
        <f t="shared" si="0"/>
        <v>22583.96112</v>
      </c>
      <c r="H113" s="2">
        <f t="shared" si="1"/>
        <v>0.48000000000320142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221807.93</v>
      </c>
      <c r="D120" s="1">
        <f>'PR-RAS'!E124</f>
        <v>275269.05</v>
      </c>
      <c r="E120" s="1">
        <v>0</v>
      </c>
      <c r="F120" s="1">
        <v>0</v>
      </c>
      <c r="G120" s="2">
        <f t="shared" si="0"/>
        <v>91909.17757</v>
      </c>
      <c r="H120" s="2">
        <f t="shared" si="1"/>
        <v>0.11999999999534339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221807.93</v>
      </c>
      <c r="D121" s="1">
        <f>'PR-RAS'!E125</f>
        <v>275269.05</v>
      </c>
      <c r="E121" s="1">
        <v>0</v>
      </c>
      <c r="F121" s="1">
        <v>0</v>
      </c>
      <c r="G121" s="2">
        <f t="shared" si="0"/>
        <v>92681.5236</v>
      </c>
      <c r="H121" s="2">
        <f t="shared" si="1"/>
        <v>0.11999999999534339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152519.81</v>
      </c>
      <c r="D122" s="1">
        <f>'PR-RAS'!E126</f>
        <v>193581.71</v>
      </c>
      <c r="E122" s="1">
        <v>0</v>
      </c>
      <c r="F122" s="1">
        <v>0</v>
      </c>
      <c r="G122" s="2">
        <f t="shared" si="0"/>
        <v>65301.670829999995</v>
      </c>
      <c r="H122" s="2">
        <f t="shared" si="1"/>
        <v>0.48000000001047738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69288.12</v>
      </c>
      <c r="D123" s="1">
        <f>'PR-RAS'!E127</f>
        <v>81687.34</v>
      </c>
      <c r="E123" s="1">
        <v>0</v>
      </c>
      <c r="F123" s="1">
        <v>0</v>
      </c>
      <c r="G123" s="2">
        <f t="shared" si="0"/>
        <v>28384.861599999997</v>
      </c>
      <c r="H123" s="2">
        <f t="shared" si="1"/>
        <v>0.45999999999185093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2053172.3099999998</v>
      </c>
      <c r="D129" s="1">
        <f>'PR-RAS'!E133</f>
        <v>2076176.43</v>
      </c>
      <c r="E129" s="1">
        <v>0</v>
      </c>
      <c r="F129" s="1">
        <v>0</v>
      </c>
      <c r="G129" s="2">
        <f t="shared" si="0"/>
        <v>794307.22175999999</v>
      </c>
      <c r="H129" s="2">
        <f t="shared" si="1"/>
        <v>0.73999999975785613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6471.92</v>
      </c>
      <c r="D130" s="1">
        <f>'PR-RAS'!E134</f>
        <v>0</v>
      </c>
      <c r="E130" s="1">
        <v>0</v>
      </c>
      <c r="F130" s="1">
        <v>0</v>
      </c>
      <c r="G130" s="2">
        <f t="shared" si="0"/>
        <v>834.87768000000005</v>
      </c>
      <c r="H130" s="2">
        <f t="shared" si="1"/>
        <v>7.999999999992724E-2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6471.92</v>
      </c>
      <c r="D132" s="1">
        <f>'PR-RAS'!E136</f>
        <v>0</v>
      </c>
      <c r="E132" s="1">
        <v>0</v>
      </c>
      <c r="F132" s="1">
        <v>0</v>
      </c>
      <c r="G132" s="2">
        <f t="shared" si="0"/>
        <v>847.82152000000008</v>
      </c>
      <c r="H132" s="2">
        <f t="shared" si="1"/>
        <v>7.999999999992724E-2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2046700.39</v>
      </c>
      <c r="D134" s="1">
        <f>'PR-RAS'!E138</f>
        <v>2076176.43</v>
      </c>
      <c r="E134" s="1">
        <v>0</v>
      </c>
      <c r="F134" s="1">
        <v>0</v>
      </c>
      <c r="G134" s="2">
        <f t="shared" si="0"/>
        <v>824474.08225000009</v>
      </c>
      <c r="H134" s="2">
        <f t="shared" si="1"/>
        <v>0.81999999983236194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27112.86</v>
      </c>
      <c r="D135" s="1">
        <f>'PR-RAS'!E139</f>
        <v>27685.62</v>
      </c>
      <c r="E135" s="1">
        <v>0</v>
      </c>
      <c r="F135" s="1">
        <v>0</v>
      </c>
      <c r="G135" s="2">
        <f t="shared" si="0"/>
        <v>11052.869400000001</v>
      </c>
      <c r="H135" s="2">
        <f t="shared" si="1"/>
        <v>0.52000000000043656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27112.86</v>
      </c>
      <c r="D146" s="1">
        <f>'PR-RAS'!E150</f>
        <v>27685.62</v>
      </c>
      <c r="E146" s="1">
        <v>0</v>
      </c>
      <c r="F146" s="1">
        <v>0</v>
      </c>
      <c r="G146" s="2">
        <f t="shared" si="0"/>
        <v>11960.1945</v>
      </c>
      <c r="H146" s="2">
        <f t="shared" si="1"/>
        <v>0.52000000000043656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2447882.27</v>
      </c>
      <c r="D147" s="1">
        <f>'PR-RAS'!E151</f>
        <v>2709081.97</v>
      </c>
      <c r="E147" s="1">
        <v>0</v>
      </c>
      <c r="F147" s="1">
        <v>0</v>
      </c>
      <c r="G147" s="2">
        <f t="shared" si="0"/>
        <v>1148442.7466599999</v>
      </c>
      <c r="H147" s="2">
        <f t="shared" si="1"/>
        <v>0.29999999981373549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1493068.94</v>
      </c>
      <c r="D148" s="1">
        <f>'PR-RAS'!E152</f>
        <v>1713503.64</v>
      </c>
      <c r="E148" s="1">
        <v>0</v>
      </c>
      <c r="F148" s="1">
        <v>0</v>
      </c>
      <c r="G148" s="2">
        <f t="shared" si="0"/>
        <v>723251.20433999994</v>
      </c>
      <c r="H148" s="2">
        <f t="shared" si="1"/>
        <v>0.42000000015832484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1288717.5999999999</v>
      </c>
      <c r="D149" s="1">
        <f>'PR-RAS'!E153</f>
        <v>1458398.52</v>
      </c>
      <c r="E149" s="1">
        <v>0</v>
      </c>
      <c r="F149" s="1">
        <v>0</v>
      </c>
      <c r="G149" s="2">
        <f t="shared" si="0"/>
        <v>622416.16671999986</v>
      </c>
      <c r="H149" s="2">
        <f t="shared" si="1"/>
        <v>0.88000000012107193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1237234.1599999999</v>
      </c>
      <c r="D150" s="1">
        <f>'PR-RAS'!E154</f>
        <v>1439607.49</v>
      </c>
      <c r="E150" s="1">
        <v>0</v>
      </c>
      <c r="F150" s="1">
        <v>0</v>
      </c>
      <c r="G150" s="2">
        <f t="shared" si="0"/>
        <v>613350.92185999989</v>
      </c>
      <c r="H150" s="2">
        <f t="shared" si="1"/>
        <v>0.64999999990686774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51483.44</v>
      </c>
      <c r="D152" s="1">
        <f>'PR-RAS'!E156</f>
        <v>18791.03</v>
      </c>
      <c r="E152" s="1">
        <v>0</v>
      </c>
      <c r="F152" s="1">
        <v>0</v>
      </c>
      <c r="G152" s="2">
        <f t="shared" si="0"/>
        <v>13448.8905</v>
      </c>
      <c r="H152" s="2">
        <f t="shared" si="1"/>
        <v>0.47000000000116415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7612.52</v>
      </c>
      <c r="D154" s="1">
        <f>'PR-RAS'!E158</f>
        <v>31554.97</v>
      </c>
      <c r="E154" s="1">
        <v>0</v>
      </c>
      <c r="F154" s="1">
        <v>0</v>
      </c>
      <c r="G154" s="2">
        <f t="shared" si="0"/>
        <v>10820.536380000001</v>
      </c>
      <c r="H154" s="2">
        <f t="shared" si="1"/>
        <v>0.50999999999839929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196738.82</v>
      </c>
      <c r="D155" s="1">
        <f>'PR-RAS'!E159</f>
        <v>223550.15</v>
      </c>
      <c r="E155" s="1">
        <v>0</v>
      </c>
      <c r="F155" s="1">
        <v>0</v>
      </c>
      <c r="G155" s="2">
        <f t="shared" si="0"/>
        <v>99151.224480000004</v>
      </c>
      <c r="H155" s="2">
        <f t="shared" si="1"/>
        <v>0.32999999998719431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196738.82</v>
      </c>
      <c r="D157" s="1">
        <f>'PR-RAS'!E161</f>
        <v>223550.15</v>
      </c>
      <c r="E157" s="1">
        <v>0</v>
      </c>
      <c r="F157" s="1">
        <v>0</v>
      </c>
      <c r="G157" s="2">
        <f t="shared" si="0"/>
        <v>100438.90272</v>
      </c>
      <c r="H157" s="2">
        <f t="shared" si="1"/>
        <v>0.32999999998719431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950643.59</v>
      </c>
      <c r="D159" s="1">
        <f>'PR-RAS'!E163</f>
        <v>967732.95</v>
      </c>
      <c r="E159" s="1">
        <v>0</v>
      </c>
      <c r="F159" s="1">
        <v>0</v>
      </c>
      <c r="G159" s="2">
        <f t="shared" si="0"/>
        <v>456005.29941999994</v>
      </c>
      <c r="H159" s="2">
        <f t="shared" si="1"/>
        <v>0.46000000007916242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68139.48000000001</v>
      </c>
      <c r="D160" s="1">
        <f>'PR-RAS'!E164</f>
        <v>67519.69</v>
      </c>
      <c r="E160" s="1">
        <v>0</v>
      </c>
      <c r="F160" s="1">
        <v>0</v>
      </c>
      <c r="G160" s="2">
        <f t="shared" si="0"/>
        <v>32305.438740000001</v>
      </c>
      <c r="H160" s="2">
        <f t="shared" si="1"/>
        <v>0.79000000000814907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1524.05</v>
      </c>
      <c r="D161" s="1">
        <f>'PR-RAS'!E165</f>
        <v>3047.33</v>
      </c>
      <c r="E161" s="1">
        <v>0</v>
      </c>
      <c r="F161" s="1">
        <v>0</v>
      </c>
      <c r="G161" s="2">
        <f t="shared" si="0"/>
        <v>1218.9936</v>
      </c>
      <c r="H161" s="2">
        <f t="shared" si="1"/>
        <v>0.37999999999988177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63537.8</v>
      </c>
      <c r="D162" s="1">
        <f>'PR-RAS'!E166</f>
        <v>61868.08</v>
      </c>
      <c r="E162" s="1">
        <v>0</v>
      </c>
      <c r="F162" s="1">
        <v>0</v>
      </c>
      <c r="G162" s="2">
        <f t="shared" si="0"/>
        <v>30151.107560000004</v>
      </c>
      <c r="H162" s="2">
        <f t="shared" si="1"/>
        <v>0.27999999999883585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3077.63</v>
      </c>
      <c r="D163" s="1">
        <f>'PR-RAS'!E167</f>
        <v>2604.2800000000002</v>
      </c>
      <c r="E163" s="1">
        <v>0</v>
      </c>
      <c r="F163" s="1">
        <v>0</v>
      </c>
      <c r="G163" s="2">
        <f t="shared" si="0"/>
        <v>1342.3627800000002</v>
      </c>
      <c r="H163" s="2">
        <f t="shared" si="1"/>
        <v>0.65000000000009095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617452.5</v>
      </c>
      <c r="D165" s="1">
        <f>'PR-RAS'!E169</f>
        <v>677174.73</v>
      </c>
      <c r="E165" s="1">
        <v>0</v>
      </c>
      <c r="F165" s="1">
        <v>0</v>
      </c>
      <c r="G165" s="2">
        <f t="shared" si="0"/>
        <v>323375.52143999998</v>
      </c>
      <c r="H165" s="2">
        <f t="shared" si="1"/>
        <v>0.77000000001862645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10828.73</v>
      </c>
      <c r="D166" s="1">
        <f>'PR-RAS'!E170</f>
        <v>12076.69</v>
      </c>
      <c r="E166" s="1">
        <v>0</v>
      </c>
      <c r="F166" s="1">
        <v>0</v>
      </c>
      <c r="G166" s="2">
        <f t="shared" si="0"/>
        <v>5772.0481500000005</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443873.8</v>
      </c>
      <c r="D167" s="1">
        <f>'PR-RAS'!E171</f>
        <v>544891.13</v>
      </c>
      <c r="E167" s="1">
        <v>0</v>
      </c>
      <c r="F167" s="1">
        <v>0</v>
      </c>
      <c r="G167" s="2">
        <f t="shared" si="0"/>
        <v>254586.90596000003</v>
      </c>
      <c r="H167" s="2">
        <f t="shared" si="1"/>
        <v>0.33000000001629815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154348.57</v>
      </c>
      <c r="D168" s="1">
        <f>'PR-RAS'!E172</f>
        <v>115114.79</v>
      </c>
      <c r="E168" s="1">
        <v>0</v>
      </c>
      <c r="F168" s="1">
        <v>0</v>
      </c>
      <c r="G168" s="2">
        <f t="shared" si="0"/>
        <v>64224.551050000009</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5713.77</v>
      </c>
      <c r="D169" s="1">
        <f>'PR-RAS'!E173</f>
        <v>3553.96</v>
      </c>
      <c r="E169" s="1">
        <v>0</v>
      </c>
      <c r="F169" s="1">
        <v>0</v>
      </c>
      <c r="G169" s="2">
        <f t="shared" si="0"/>
        <v>2154.0439200000001</v>
      </c>
      <c r="H169" s="2">
        <f t="shared" si="1"/>
        <v>0.26999999999952706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2687.63</v>
      </c>
      <c r="D170" s="1">
        <f>'PR-RAS'!E174</f>
        <v>783.85</v>
      </c>
      <c r="E170" s="1">
        <v>0</v>
      </c>
      <c r="F170" s="1">
        <v>0</v>
      </c>
      <c r="G170" s="2">
        <f t="shared" si="0"/>
        <v>719.15077000000008</v>
      </c>
      <c r="H170" s="2">
        <f t="shared" si="1"/>
        <v>0.51999999999986812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754.31</v>
      </c>
      <c r="E172" s="1">
        <v>0</v>
      </c>
      <c r="F172" s="1">
        <v>0</v>
      </c>
      <c r="G172" s="2">
        <f t="shared" si="0"/>
        <v>257.97402</v>
      </c>
      <c r="H172" s="2">
        <f t="shared" si="1"/>
        <v>0.30999999999994543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240728.39</v>
      </c>
      <c r="D173" s="1">
        <f>'PR-RAS'!E177</f>
        <v>209258.97999999998</v>
      </c>
      <c r="E173" s="1">
        <v>0</v>
      </c>
      <c r="F173" s="1">
        <v>0</v>
      </c>
      <c r="G173" s="2">
        <f t="shared" si="0"/>
        <v>113390.37219999998</v>
      </c>
      <c r="H173" s="2">
        <f t="shared" si="1"/>
        <v>0.41000000003259629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16750.34</v>
      </c>
      <c r="D174" s="1">
        <f>'PR-RAS'!E178</f>
        <v>14987.37</v>
      </c>
      <c r="E174" s="1">
        <v>0</v>
      </c>
      <c r="F174" s="1">
        <v>0</v>
      </c>
      <c r="G174" s="2">
        <f t="shared" si="0"/>
        <v>8083.4388399999998</v>
      </c>
      <c r="H174" s="2">
        <f t="shared" si="1"/>
        <v>0.71000000000094587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49605.18</v>
      </c>
      <c r="D175" s="1">
        <f>'PR-RAS'!E179</f>
        <v>42782.67</v>
      </c>
      <c r="E175" s="1">
        <v>0</v>
      </c>
      <c r="F175" s="1">
        <v>0</v>
      </c>
      <c r="G175" s="2">
        <f t="shared" si="0"/>
        <v>23519.670479999997</v>
      </c>
      <c r="H175" s="2">
        <f t="shared" si="1"/>
        <v>0.51000000000203727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2742.16</v>
      </c>
      <c r="D176" s="1">
        <f>'PR-RAS'!E180</f>
        <v>1401.84</v>
      </c>
      <c r="E176" s="1">
        <v>0</v>
      </c>
      <c r="F176" s="1">
        <v>0</v>
      </c>
      <c r="G176" s="2">
        <f t="shared" si="0"/>
        <v>970.52199999999993</v>
      </c>
      <c r="H176" s="2">
        <f t="shared" si="1"/>
        <v>0.31999999999993634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14735.06</v>
      </c>
      <c r="D177" s="1">
        <f>'PR-RAS'!E181</f>
        <v>16326.48</v>
      </c>
      <c r="E177" s="1">
        <v>0</v>
      </c>
      <c r="F177" s="1">
        <v>0</v>
      </c>
      <c r="G177" s="2">
        <f t="shared" si="0"/>
        <v>8340.2915199999989</v>
      </c>
      <c r="H177" s="2">
        <f t="shared" si="1"/>
        <v>0.53999999999905413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1806.71</v>
      </c>
      <c r="D178" s="1">
        <f>'PR-RAS'!E182</f>
        <v>1018.76</v>
      </c>
      <c r="E178" s="1">
        <v>0</v>
      </c>
      <c r="F178" s="1">
        <v>0</v>
      </c>
      <c r="G178" s="2">
        <f t="shared" si="0"/>
        <v>680.42871000000002</v>
      </c>
      <c r="H178" s="2">
        <f t="shared" si="1"/>
        <v>0.52999999999997272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42859.53</v>
      </c>
      <c r="D179" s="1">
        <f>'PR-RAS'!E183</f>
        <v>50420.12</v>
      </c>
      <c r="E179" s="1">
        <v>0</v>
      </c>
      <c r="F179" s="1">
        <v>0</v>
      </c>
      <c r="G179" s="2">
        <f t="shared" si="0"/>
        <v>25578.559060000003</v>
      </c>
      <c r="H179" s="2">
        <f t="shared" si="1"/>
        <v>0.5900000000037835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58424.72</v>
      </c>
      <c r="D180" s="1">
        <f>'PR-RAS'!E184</f>
        <v>60186.43</v>
      </c>
      <c r="E180" s="1">
        <v>0</v>
      </c>
      <c r="F180" s="1">
        <v>0</v>
      </c>
      <c r="G180" s="2">
        <f t="shared" si="0"/>
        <v>32004.766820000001</v>
      </c>
      <c r="H180" s="2">
        <f t="shared" si="1"/>
        <v>0.70999999999912689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17341.25</v>
      </c>
      <c r="D181" s="1">
        <f>'PR-RAS'!E185</f>
        <v>17937.82</v>
      </c>
      <c r="E181" s="1">
        <v>0</v>
      </c>
      <c r="F181" s="1">
        <v>0</v>
      </c>
      <c r="G181" s="2">
        <f t="shared" si="0"/>
        <v>9579.0401999999995</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36463.440000000002</v>
      </c>
      <c r="D182" s="1">
        <f>'PR-RAS'!E186</f>
        <v>4197.49</v>
      </c>
      <c r="E182" s="1">
        <v>0</v>
      </c>
      <c r="F182" s="1">
        <v>0</v>
      </c>
      <c r="G182" s="2">
        <f t="shared" si="0"/>
        <v>8119.3740199999993</v>
      </c>
      <c r="H182" s="2">
        <f t="shared" si="1"/>
        <v>0.93000000000211003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24323.22</v>
      </c>
      <c r="D184" s="1">
        <f>'PR-RAS'!E188</f>
        <v>13779.550000000001</v>
      </c>
      <c r="E184" s="1">
        <v>0</v>
      </c>
      <c r="F184" s="1">
        <v>0</v>
      </c>
      <c r="G184" s="2">
        <f t="shared" si="0"/>
        <v>9494.4645600000003</v>
      </c>
      <c r="H184" s="2">
        <f t="shared" si="1"/>
        <v>0.67000000000007276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2236.16</v>
      </c>
      <c r="D185" s="1">
        <f>'PR-RAS'!E189</f>
        <v>2156.13</v>
      </c>
      <c r="E185" s="1">
        <v>0</v>
      </c>
      <c r="F185" s="1">
        <v>0</v>
      </c>
      <c r="G185" s="2">
        <f t="shared" si="0"/>
        <v>1204.9092800000001</v>
      </c>
      <c r="H185" s="2">
        <f t="shared" si="1"/>
        <v>0.28999999999996362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4947.8999999999996</v>
      </c>
      <c r="D186" s="1">
        <f>'PR-RAS'!E190</f>
        <v>3358.09</v>
      </c>
      <c r="E186" s="1">
        <v>0</v>
      </c>
      <c r="F186" s="1">
        <v>0</v>
      </c>
      <c r="G186" s="2">
        <f t="shared" si="0"/>
        <v>2157.8548000000001</v>
      </c>
      <c r="H186" s="2">
        <f t="shared" si="1"/>
        <v>0.19000000000050932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586.5</v>
      </c>
      <c r="D188" s="1">
        <f>'PR-RAS'!E192</f>
        <v>0</v>
      </c>
      <c r="E188" s="1">
        <v>0</v>
      </c>
      <c r="F188" s="1">
        <v>0</v>
      </c>
      <c r="G188" s="2">
        <f t="shared" si="0"/>
        <v>109.6755</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2669.97</v>
      </c>
      <c r="D189" s="1">
        <f>'PR-RAS'!E193</f>
        <v>2132.23</v>
      </c>
      <c r="E189" s="1">
        <v>0</v>
      </c>
      <c r="F189" s="1">
        <v>0</v>
      </c>
      <c r="G189" s="2">
        <f t="shared" si="0"/>
        <v>1303.67284</v>
      </c>
      <c r="H189" s="2">
        <f t="shared" si="1"/>
        <v>0.26000000000021828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13749.69</v>
      </c>
      <c r="D190" s="1">
        <f>'PR-RAS'!E194</f>
        <v>6073.1</v>
      </c>
      <c r="E190" s="1">
        <v>0</v>
      </c>
      <c r="F190" s="1">
        <v>0</v>
      </c>
      <c r="G190" s="2">
        <f t="shared" si="0"/>
        <v>4894.3232099999996</v>
      </c>
      <c r="H190" s="2">
        <f t="shared" si="1"/>
        <v>0.40999999999985448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133</v>
      </c>
      <c r="D191" s="1">
        <f>'PR-RAS'!E195</f>
        <v>60</v>
      </c>
      <c r="E191" s="1">
        <v>0</v>
      </c>
      <c r="F191" s="1">
        <v>0</v>
      </c>
      <c r="G191" s="2">
        <f t="shared" si="0"/>
        <v>48.07</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3804.56</v>
      </c>
      <c r="D192" s="1">
        <f>'PR-RAS'!E196</f>
        <v>27830.66</v>
      </c>
      <c r="E192" s="1">
        <v>0</v>
      </c>
      <c r="F192" s="1">
        <v>0</v>
      </c>
      <c r="G192" s="2">
        <f t="shared" si="0"/>
        <v>11357.98308</v>
      </c>
      <c r="H192" s="2">
        <f t="shared" si="1"/>
        <v>0.78000000000020009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3804.56</v>
      </c>
      <c r="D206" s="1">
        <f>'PR-RAS'!E210</f>
        <v>27830.66</v>
      </c>
      <c r="E206" s="1">
        <v>0</v>
      </c>
      <c r="F206" s="1">
        <v>0</v>
      </c>
      <c r="G206" s="2">
        <f t="shared" si="0"/>
        <v>12190.505399999998</v>
      </c>
      <c r="H206" s="2">
        <f t="shared" si="1"/>
        <v>0.78000000000020009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3591.69</v>
      </c>
      <c r="D207" s="1">
        <f>'PR-RAS'!E211</f>
        <v>4244.0600000000004</v>
      </c>
      <c r="E207" s="1">
        <v>0</v>
      </c>
      <c r="F207" s="1">
        <v>0</v>
      </c>
      <c r="G207" s="2">
        <f t="shared" si="0"/>
        <v>2488.4408600000002</v>
      </c>
      <c r="H207" s="2">
        <f t="shared" si="1"/>
        <v>0.37000000000034561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212.87</v>
      </c>
      <c r="D209" s="1">
        <f>'PR-RAS'!E213</f>
        <v>23586.6</v>
      </c>
      <c r="E209" s="1">
        <v>0</v>
      </c>
      <c r="F209" s="1">
        <v>0</v>
      </c>
      <c r="G209" s="2">
        <f t="shared" si="0"/>
        <v>9856.3025600000001</v>
      </c>
      <c r="H209" s="2">
        <f t="shared" si="1"/>
        <v>0.53000000000145064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365.18</v>
      </c>
      <c r="D259" s="1">
        <f>'PR-RAS'!E263</f>
        <v>14.72</v>
      </c>
      <c r="E259" s="1">
        <v>0</v>
      </c>
      <c r="F259" s="1">
        <v>0</v>
      </c>
      <c r="G259" s="2">
        <f t="shared" si="0"/>
        <v>101.81196</v>
      </c>
      <c r="H259" s="2">
        <f t="shared" si="1"/>
        <v>0.46000000000000618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365.18</v>
      </c>
      <c r="D269" s="1">
        <f>'PR-RAS'!E273</f>
        <v>14.72</v>
      </c>
      <c r="E269" s="1">
        <v>0</v>
      </c>
      <c r="F269" s="1">
        <v>0</v>
      </c>
      <c r="G269" s="2">
        <f t="shared" si="8"/>
        <v>105.75816</v>
      </c>
      <c r="H269" s="2">
        <f t="shared" si="9"/>
        <v>0.46000000000000618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v>
      </c>
      <c r="D270" s="1">
        <f>'PR-RAS'!E274</f>
        <v>0</v>
      </c>
      <c r="E270" s="1">
        <v>0</v>
      </c>
      <c r="F270" s="1">
        <v>0</v>
      </c>
      <c r="G270" s="2">
        <f t="shared" si="8"/>
        <v>80.7</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65.180000000000007</v>
      </c>
      <c r="D273" s="1">
        <f>'PR-RAS'!E277</f>
        <v>14.72</v>
      </c>
      <c r="E273" s="1">
        <v>0</v>
      </c>
      <c r="F273" s="1">
        <v>0</v>
      </c>
      <c r="G273" s="2">
        <f t="shared" si="8"/>
        <v>25.736640000000005</v>
      </c>
      <c r="H273" s="2">
        <f t="shared" si="9"/>
        <v>0.46000000000000618</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2447882.27</v>
      </c>
      <c r="D285" s="1">
        <f>'PR-RAS'!E289</f>
        <v>2709081.97</v>
      </c>
      <c r="E285" s="1">
        <v>0</v>
      </c>
      <c r="F285" s="1">
        <v>0</v>
      </c>
      <c r="G285" s="2">
        <f t="shared" si="8"/>
        <v>2233957.1236399999</v>
      </c>
      <c r="H285" s="2">
        <f t="shared" si="9"/>
        <v>0.29999999981373549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60400.280000000261</v>
      </c>
      <c r="D287" s="1">
        <f>'PR-RAS'!E291</f>
        <v>250506.28000000026</v>
      </c>
      <c r="E287" s="1">
        <v>0</v>
      </c>
      <c r="F287" s="1">
        <v>0</v>
      </c>
      <c r="G287" s="2">
        <f t="shared" si="8"/>
        <v>160564.07224000021</v>
      </c>
      <c r="H287" s="2">
        <f t="shared" si="9"/>
        <v>0.56000000052154064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1120030.21</v>
      </c>
      <c r="D289" s="1">
        <f>'PR-RAS'!E293</f>
        <v>1592272.28</v>
      </c>
      <c r="E289" s="1">
        <v>0</v>
      </c>
      <c r="F289" s="1">
        <v>0</v>
      </c>
      <c r="G289" s="2">
        <f t="shared" si="8"/>
        <v>1239717.5337599998</v>
      </c>
      <c r="H289" s="2">
        <f t="shared" si="9"/>
        <v>0.48999999999068677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1096245.51</v>
      </c>
      <c r="D290" s="1">
        <f>'PR-RAS'!E294</f>
        <v>1142479.18</v>
      </c>
      <c r="E290" s="1">
        <v>0</v>
      </c>
      <c r="F290" s="1">
        <v>0</v>
      </c>
      <c r="G290" s="2">
        <f t="shared" si="8"/>
        <v>977167.91842999996</v>
      </c>
      <c r="H290" s="2">
        <f t="shared" si="9"/>
        <v>0.66999999992549419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50726.63</v>
      </c>
      <c r="D291" s="1">
        <f>'PR-RAS'!E295</f>
        <v>47515.97</v>
      </c>
      <c r="E291" s="1">
        <v>0</v>
      </c>
      <c r="F291" s="1">
        <v>0</v>
      </c>
      <c r="G291" s="2">
        <f t="shared" si="8"/>
        <v>42269.9853</v>
      </c>
      <c r="H291" s="2">
        <f t="shared" si="9"/>
        <v>0.40000000000145519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1022429.04</v>
      </c>
      <c r="D292" s="1">
        <f>'PR-RAS'!E296</f>
        <v>1065514.22</v>
      </c>
      <c r="E292" s="1">
        <v>0</v>
      </c>
      <c r="F292" s="1">
        <v>0</v>
      </c>
      <c r="G292" s="2">
        <f t="shared" si="8"/>
        <v>917656.12667999999</v>
      </c>
      <c r="H292" s="2">
        <f t="shared" si="9"/>
        <v>0.26000000000931323</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23399.31</v>
      </c>
      <c r="D293" s="1">
        <f>'PR-RAS'!E298</f>
        <v>7259.57</v>
      </c>
      <c r="E293" s="1">
        <v>0</v>
      </c>
      <c r="F293" s="1">
        <v>0</v>
      </c>
      <c r="G293" s="2">
        <f t="shared" si="8"/>
        <v>11072.187399999999</v>
      </c>
      <c r="H293" s="2">
        <f t="shared" si="9"/>
        <v>0.74000000000160071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23399.31</v>
      </c>
      <c r="D306" s="1">
        <f>'PR-RAS'!E311</f>
        <v>7259.57</v>
      </c>
      <c r="E306" s="1">
        <v>0</v>
      </c>
      <c r="F306" s="1">
        <v>0</v>
      </c>
      <c r="G306" s="2">
        <f t="shared" si="8"/>
        <v>11565.12725</v>
      </c>
      <c r="H306" s="2">
        <f t="shared" si="9"/>
        <v>0.74000000000160071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23399.31</v>
      </c>
      <c r="D307" s="1">
        <f>'PR-RAS'!E312</f>
        <v>21.57</v>
      </c>
      <c r="E307" s="1">
        <v>0</v>
      </c>
      <c r="F307" s="1">
        <v>0</v>
      </c>
      <c r="G307" s="2">
        <f t="shared" si="8"/>
        <v>7173.3896999999997</v>
      </c>
      <c r="H307" s="2">
        <f t="shared" si="9"/>
        <v>0.74000000000130939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23399.31</v>
      </c>
      <c r="D308" s="1">
        <f>'PR-RAS'!E313</f>
        <v>21.57</v>
      </c>
      <c r="E308" s="1">
        <v>0</v>
      </c>
      <c r="F308" s="1">
        <v>0</v>
      </c>
      <c r="G308" s="2">
        <f t="shared" si="8"/>
        <v>7196.8321500000002</v>
      </c>
      <c r="H308" s="2">
        <f t="shared" si="9"/>
        <v>0.74000000000130939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7238</v>
      </c>
      <c r="E321" s="1">
        <v>0</v>
      </c>
      <c r="F321" s="1">
        <v>0</v>
      </c>
      <c r="G321" s="2">
        <f t="shared" si="8"/>
        <v>4632.32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7238</v>
      </c>
      <c r="E322" s="1">
        <v>0</v>
      </c>
      <c r="F322" s="1">
        <v>0</v>
      </c>
      <c r="G322" s="2">
        <f t="shared" si="8"/>
        <v>4646.7960000000003</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9211.39</v>
      </c>
      <c r="D345" s="1">
        <f>'PR-RAS'!E350</f>
        <v>214922.94</v>
      </c>
      <c r="E345" s="1">
        <v>0</v>
      </c>
      <c r="F345" s="1">
        <v>0</v>
      </c>
      <c r="G345" s="2">
        <f t="shared" si="8"/>
        <v>151035.70087999999</v>
      </c>
      <c r="H345" s="2">
        <f t="shared" si="9"/>
        <v>0.44999999999708962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7211.3899999999994</v>
      </c>
      <c r="D358" s="1">
        <f>'PR-RAS'!E363</f>
        <v>39626.26</v>
      </c>
      <c r="E358" s="1">
        <v>0</v>
      </c>
      <c r="F358" s="1">
        <v>0</v>
      </c>
      <c r="G358" s="2">
        <f t="shared" si="8"/>
        <v>30867.615870000001</v>
      </c>
      <c r="H358" s="2">
        <f t="shared" si="9"/>
        <v>0.65000000000145519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2311.4499999999998</v>
      </c>
      <c r="D364" s="1">
        <f>'PR-RAS'!E369</f>
        <v>39626.26</v>
      </c>
      <c r="E364" s="1">
        <v>0</v>
      </c>
      <c r="F364" s="1">
        <v>0</v>
      </c>
      <c r="G364" s="2">
        <f t="shared" si="8"/>
        <v>29607.721109999999</v>
      </c>
      <c r="H364" s="2">
        <f t="shared" si="9"/>
        <v>0.71000000000185537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10911.36</v>
      </c>
      <c r="E365" s="1">
        <v>0</v>
      </c>
      <c r="F365" s="1">
        <v>0</v>
      </c>
      <c r="G365" s="2">
        <f t="shared" si="8"/>
        <v>7943.4700800000001</v>
      </c>
      <c r="H365" s="2">
        <f t="shared" si="9"/>
        <v>0.36000000000058208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497.4</v>
      </c>
      <c r="E367" s="1">
        <v>0</v>
      </c>
      <c r="F367" s="1">
        <v>0</v>
      </c>
      <c r="G367" s="2">
        <f t="shared" si="8"/>
        <v>364.09679999999997</v>
      </c>
      <c r="H367" s="2">
        <f t="shared" si="9"/>
        <v>0.39999999999997726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588.75</v>
      </c>
      <c r="D368" s="1">
        <f>'PR-RAS'!E373</f>
        <v>28217.5</v>
      </c>
      <c r="E368" s="1">
        <v>0</v>
      </c>
      <c r="F368" s="1">
        <v>0</v>
      </c>
      <c r="G368" s="2">
        <f t="shared" si="8"/>
        <v>20927.716250000001</v>
      </c>
      <c r="H368" s="2">
        <f t="shared" si="9"/>
        <v>0.75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1722.7</v>
      </c>
      <c r="D371" s="1">
        <f>'PR-RAS'!E376</f>
        <v>0</v>
      </c>
      <c r="E371" s="1">
        <v>0</v>
      </c>
      <c r="F371" s="1">
        <v>0</v>
      </c>
      <c r="G371" s="2">
        <f t="shared" si="8"/>
        <v>637.399</v>
      </c>
      <c r="H371" s="2">
        <f t="shared" si="9"/>
        <v>0.29999999999995453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4899.9399999999996</v>
      </c>
      <c r="D386" s="1">
        <f>'PR-RAS'!E391</f>
        <v>0</v>
      </c>
      <c r="E386" s="1">
        <v>0</v>
      </c>
      <c r="F386" s="1">
        <v>0</v>
      </c>
      <c r="G386" s="2">
        <f t="shared" si="8"/>
        <v>1886.4768999999999</v>
      </c>
      <c r="H386" s="2">
        <f t="shared" si="9"/>
        <v>6.0000000000400178E-2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4899.9399999999996</v>
      </c>
      <c r="D388" s="1">
        <f>'PR-RAS'!E393</f>
        <v>0</v>
      </c>
      <c r="E388" s="1">
        <v>0</v>
      </c>
      <c r="F388" s="1">
        <v>0</v>
      </c>
      <c r="G388" s="2">
        <f t="shared" si="8"/>
        <v>1896.2767799999999</v>
      </c>
      <c r="H388" s="2">
        <f t="shared" si="9"/>
        <v>6.0000000000400178E-2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2000</v>
      </c>
      <c r="D397" s="1">
        <f>'PR-RAS'!E402</f>
        <v>175296.68</v>
      </c>
      <c r="E397" s="1">
        <v>0</v>
      </c>
      <c r="F397" s="1">
        <v>0</v>
      </c>
      <c r="G397" s="2">
        <f t="shared" si="8"/>
        <v>139626.97055999999</v>
      </c>
      <c r="H397" s="2">
        <f t="shared" si="9"/>
        <v>0.32000000000698492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2000</v>
      </c>
      <c r="D398" s="1">
        <f>'PR-RAS'!E403</f>
        <v>175296.68</v>
      </c>
      <c r="E398" s="1">
        <v>0</v>
      </c>
      <c r="F398" s="1">
        <v>0</v>
      </c>
      <c r="G398" s="2">
        <f t="shared" si="8"/>
        <v>139979.56392000002</v>
      </c>
      <c r="H398" s="2">
        <f t="shared" si="9"/>
        <v>0.32000000000698492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14187.920000000002</v>
      </c>
      <c r="D402" s="1">
        <f>'PR-RAS'!E407</f>
        <v>0</v>
      </c>
      <c r="E402" s="1">
        <v>0</v>
      </c>
      <c r="F402" s="1">
        <v>0</v>
      </c>
      <c r="G402" s="2">
        <f t="shared" si="8"/>
        <v>5689.3559200000009</v>
      </c>
      <c r="H402" s="2">
        <f t="shared" si="9"/>
        <v>7.9999999998108251E-2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207663.37</v>
      </c>
      <c r="E403" s="1">
        <v>0</v>
      </c>
      <c r="F403" s="1">
        <v>0</v>
      </c>
      <c r="G403" s="2">
        <f t="shared" si="8"/>
        <v>166961.34948</v>
      </c>
      <c r="H403" s="2">
        <f t="shared" si="9"/>
        <v>0.36999999999534339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903035.76</v>
      </c>
      <c r="D405" s="1">
        <f>'PR-RAS'!E410</f>
        <v>1016768.66</v>
      </c>
      <c r="E405" s="1">
        <v>0</v>
      </c>
      <c r="F405" s="1">
        <v>0</v>
      </c>
      <c r="G405" s="2">
        <f t="shared" si="8"/>
        <v>1186375.5243200001</v>
      </c>
      <c r="H405" s="2">
        <f t="shared" si="9"/>
        <v>0.57999999995809048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149.72999999999999</v>
      </c>
      <c r="D406" s="1">
        <f>'PR-RAS'!E411</f>
        <v>0</v>
      </c>
      <c r="E406" s="1">
        <v>0</v>
      </c>
      <c r="F406" s="1">
        <v>0</v>
      </c>
      <c r="G406" s="2">
        <f t="shared" si="8"/>
        <v>60.640650000000001</v>
      </c>
      <c r="H406" s="2">
        <f t="shared" si="9"/>
        <v>0.27000000000001023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2410881.2999999998</v>
      </c>
      <c r="D407" s="1">
        <f>'PR-RAS'!E412</f>
        <v>2465835.2599999998</v>
      </c>
      <c r="E407" s="1">
        <v>0</v>
      </c>
      <c r="F407" s="1">
        <v>0</v>
      </c>
      <c r="G407" s="2">
        <f t="shared" si="8"/>
        <v>2981076.0389199997</v>
      </c>
      <c r="H407" s="2">
        <f t="shared" si="9"/>
        <v>0.55999999959021807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2457093.66</v>
      </c>
      <c r="D408" s="1">
        <f>'PR-RAS'!E413</f>
        <v>2924004.91</v>
      </c>
      <c r="E408" s="1">
        <v>0</v>
      </c>
      <c r="F408" s="1">
        <v>0</v>
      </c>
      <c r="G408" s="2">
        <f t="shared" si="8"/>
        <v>3380177.1163599999</v>
      </c>
      <c r="H408" s="2">
        <f t="shared" si="9"/>
        <v>0.42999999970197678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46212.360000000335</v>
      </c>
      <c r="D410" s="1">
        <f>'PR-RAS'!E415</f>
        <v>458169.65000000037</v>
      </c>
      <c r="E410" s="1">
        <v>0</v>
      </c>
      <c r="F410" s="1">
        <v>0</v>
      </c>
      <c r="G410" s="2">
        <f t="shared" si="8"/>
        <v>393683.62894000043</v>
      </c>
      <c r="H410" s="2">
        <f t="shared" si="9"/>
        <v>0.7099999999627471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2023065.97</v>
      </c>
      <c r="D412" s="1">
        <f>'PR-RAS'!E417</f>
        <v>2609040.94</v>
      </c>
      <c r="E412" s="1">
        <v>0</v>
      </c>
      <c r="F412" s="1">
        <v>0</v>
      </c>
      <c r="G412" s="2">
        <f t="shared" si="8"/>
        <v>2976111.7663499997</v>
      </c>
      <c r="H412" s="2">
        <f t="shared" si="9"/>
        <v>9.0000000083819032E-2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1096395.24</v>
      </c>
      <c r="D413" s="1">
        <f>'PR-RAS'!E418</f>
        <v>1142479.18</v>
      </c>
      <c r="E413" s="1">
        <v>0</v>
      </c>
      <c r="F413" s="1">
        <v>0</v>
      </c>
      <c r="G413" s="2">
        <f t="shared" si="8"/>
        <v>1393117.6831999999</v>
      </c>
      <c r="H413" s="2">
        <f t="shared" si="9"/>
        <v>0.41999999992549419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2410881.2999999998</v>
      </c>
      <c r="D633" s="1">
        <f>'PR-RAS'!E639</f>
        <v>2465835.2599999998</v>
      </c>
      <c r="E633" s="1">
        <v>0</v>
      </c>
      <c r="F633" s="1">
        <v>0</v>
      </c>
      <c r="G633" s="2">
        <f t="shared" si="10"/>
        <v>4640492.75024</v>
      </c>
      <c r="H633" s="2">
        <f t="shared" si="11"/>
        <v>0.55999999959021807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2457093.66</v>
      </c>
      <c r="D634" s="1">
        <f>'PR-RAS'!E640</f>
        <v>2924004.91</v>
      </c>
      <c r="E634" s="1">
        <v>0</v>
      </c>
      <c r="F634" s="1">
        <v>0</v>
      </c>
      <c r="G634" s="2">
        <f t="shared" si="10"/>
        <v>5257130.5028400002</v>
      </c>
      <c r="H634" s="2">
        <f t="shared" si="11"/>
        <v>0.42999999970197678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46212.360000000335</v>
      </c>
      <c r="D636" s="1">
        <f>'PR-RAS'!E642</f>
        <v>458169.65000000037</v>
      </c>
      <c r="E636" s="1">
        <v>0</v>
      </c>
      <c r="F636" s="1">
        <v>0</v>
      </c>
      <c r="G636" s="2">
        <f t="shared" si="10"/>
        <v>611220.30410000065</v>
      </c>
      <c r="H636" s="2">
        <f t="shared" si="11"/>
        <v>0.7099999999627471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2023065.97</v>
      </c>
      <c r="D638" s="1">
        <f>'PR-RAS'!E644</f>
        <v>2609040.94</v>
      </c>
      <c r="E638" s="1">
        <v>0</v>
      </c>
      <c r="F638" s="1">
        <v>0</v>
      </c>
      <c r="G638" s="2">
        <f t="shared" si="10"/>
        <v>4612611.1804499999</v>
      </c>
      <c r="H638" s="2">
        <f t="shared" si="11"/>
        <v>9.0000000083819032E-2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2069278.3300000003</v>
      </c>
      <c r="D640" s="1">
        <f>'PR-RAS'!E646</f>
        <v>3067210.5900000003</v>
      </c>
      <c r="E640" s="1">
        <v>0</v>
      </c>
      <c r="F640" s="1">
        <v>0</v>
      </c>
      <c r="G640" s="2">
        <f t="shared" si="10"/>
        <v>5242163.9868900003</v>
      </c>
      <c r="H640" s="2">
        <f t="shared" si="11"/>
        <v>0.73999999999068677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59767.93</v>
      </c>
      <c r="D642" s="1">
        <f>'PR-RAS'!E649</f>
        <v>44069.760000000002</v>
      </c>
      <c r="E642" s="1">
        <v>0</v>
      </c>
      <c r="F642" s="1">
        <v>0</v>
      </c>
      <c r="G642" s="2">
        <f t="shared" si="10"/>
        <v>94808.67545000001</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2628205.88</v>
      </c>
      <c r="D643" s="1">
        <f>'PR-RAS'!E650</f>
        <v>2753114.97</v>
      </c>
      <c r="E643" s="1">
        <v>0</v>
      </c>
      <c r="F643" s="1">
        <v>0</v>
      </c>
      <c r="G643" s="2">
        <f t="shared" si="10"/>
        <v>5222307.7964400006</v>
      </c>
      <c r="H643" s="2">
        <f t="shared" si="11"/>
        <v>0.14999999990686774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2687251.29</v>
      </c>
      <c r="D644" s="1">
        <f>'PR-RAS'!E651</f>
        <v>2783148.57</v>
      </c>
      <c r="E644" s="1">
        <v>0</v>
      </c>
      <c r="F644" s="1">
        <v>0</v>
      </c>
      <c r="G644" s="2">
        <f t="shared" si="10"/>
        <v>5307031.6404900001</v>
      </c>
      <c r="H644" s="2">
        <f t="shared" si="11"/>
        <v>0.72000000020489097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722.52000000001863</v>
      </c>
      <c r="D645" s="1">
        <f>'PR-RAS'!E652</f>
        <v>14036.160000000149</v>
      </c>
      <c r="E645" s="1">
        <v>0</v>
      </c>
      <c r="F645" s="1">
        <v>0</v>
      </c>
      <c r="G645" s="2">
        <f t="shared" si="10"/>
        <v>18543.876960000205</v>
      </c>
      <c r="H645" s="2">
        <f t="shared" si="11"/>
        <v>0.64000000013038516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271</v>
      </c>
      <c r="D647" s="1">
        <f>'PR-RAS'!E654</f>
        <v>240</v>
      </c>
      <c r="E647" s="1">
        <v>0</v>
      </c>
      <c r="F647" s="1">
        <v>0</v>
      </c>
      <c r="G647" s="2">
        <f t="shared" si="10"/>
        <v>485.14600000000002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287</v>
      </c>
      <c r="D649" s="1">
        <f>'PR-RAS'!E656</f>
        <v>248</v>
      </c>
      <c r="E649" s="1">
        <v>0</v>
      </c>
      <c r="F649" s="1">
        <v>0</v>
      </c>
      <c r="G649" s="2">
        <f t="shared" si="10"/>
        <v>507.38400000000001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15566.45</v>
      </c>
      <c r="D662" s="1">
        <f>'PR-RAS'!E669</f>
        <v>11293.26</v>
      </c>
      <c r="E662" s="1">
        <v>0</v>
      </c>
      <c r="F662" s="1">
        <v>0</v>
      </c>
      <c r="G662" s="2">
        <f t="shared" si="10"/>
        <v>25219.113170000001</v>
      </c>
      <c r="H662" s="2">
        <f t="shared" si="11"/>
        <v>0.71000000000094587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4479.3900000000003</v>
      </c>
      <c r="D671" s="1">
        <f>'PR-RAS'!E678</f>
        <v>0</v>
      </c>
      <c r="E671" s="1">
        <v>0</v>
      </c>
      <c r="F671" s="1">
        <v>0</v>
      </c>
      <c r="G671" s="2">
        <f t="shared" si="10"/>
        <v>3001.1913000000004</v>
      </c>
      <c r="H671" s="2">
        <f t="shared" si="11"/>
        <v>0.39000000000032742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61636.46</v>
      </c>
      <c r="D703" s="1">
        <f>'PR-RAS'!E710</f>
        <v>58036.08</v>
      </c>
      <c r="E703" s="1">
        <v>0</v>
      </c>
      <c r="F703" s="1">
        <v>0</v>
      </c>
      <c r="G703" s="2">
        <f t="shared" si="10"/>
        <v>124751.45123999999</v>
      </c>
      <c r="H703" s="2">
        <f t="shared" si="11"/>
        <v>0.54000000000087311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1897.91</v>
      </c>
      <c r="D705" s="1">
        <f>'PR-RAS'!E712</f>
        <v>8895.92</v>
      </c>
      <c r="E705" s="1">
        <v>0</v>
      </c>
      <c r="F705" s="1">
        <v>0</v>
      </c>
      <c r="G705" s="2">
        <f t="shared" si="10"/>
        <v>13861.583999999999</v>
      </c>
      <c r="H705" s="2">
        <f t="shared" si="11"/>
        <v>0.16999999999984539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4266.97</v>
      </c>
      <c r="D710" s="1">
        <f>'PR-RAS'!E717</f>
        <v>2800</v>
      </c>
      <c r="E710" s="1">
        <v>0</v>
      </c>
      <c r="F710" s="1">
        <v>0</v>
      </c>
      <c r="G710" s="2">
        <f t="shared" si="10"/>
        <v>6995.6817300000002</v>
      </c>
      <c r="H710" s="2">
        <f t="shared" si="11"/>
        <v>2.9999999999745341E-2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63193.03</v>
      </c>
      <c r="D711" s="1">
        <f>'PR-RAS'!E718</f>
        <v>61308.08</v>
      </c>
      <c r="E711" s="1">
        <v>0</v>
      </c>
      <c r="F711" s="1">
        <v>0</v>
      </c>
      <c r="G711" s="2">
        <f t="shared" si="10"/>
        <v>131924.52489999999</v>
      </c>
      <c r="H711" s="2">
        <f t="shared" si="11"/>
        <v>0.11000000000058208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186.57</v>
      </c>
      <c r="D713" s="1">
        <f>'PR-RAS'!E720</f>
        <v>149.25</v>
      </c>
      <c r="E713" s="1">
        <v>0</v>
      </c>
      <c r="F713" s="1">
        <v>0</v>
      </c>
      <c r="G713" s="2">
        <f t="shared" si="10"/>
        <v>345.36983999999995</v>
      </c>
      <c r="H713" s="2">
        <f t="shared" si="11"/>
        <v>0.68000000000000682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55914.239999999998</v>
      </c>
      <c r="D715" s="1">
        <f>'PR-RAS'!E722</f>
        <v>57549.71</v>
      </c>
      <c r="E715" s="1">
        <v>0</v>
      </c>
      <c r="F715" s="1">
        <v>0</v>
      </c>
      <c r="G715" s="2">
        <f t="shared" si="10"/>
        <v>122103.75323999999</v>
      </c>
      <c r="H715" s="2">
        <f t="shared" si="11"/>
        <v>0.52999999999883585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2236.16</v>
      </c>
      <c r="D718" s="1">
        <f>'PR-RAS'!E725</f>
        <v>2156.13</v>
      </c>
      <c r="E718" s="1">
        <v>0</v>
      </c>
      <c r="F718" s="1">
        <v>0</v>
      </c>
      <c r="G718" s="2">
        <f t="shared" si="10"/>
        <v>4695.2171399999997</v>
      </c>
      <c r="H718" s="2">
        <f t="shared" si="11"/>
        <v>0.28999999999996362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1192.02</v>
      </c>
      <c r="D719" s="1">
        <f>'PR-RAS'!E726</f>
        <v>1490.97</v>
      </c>
      <c r="E719" s="1">
        <v>0</v>
      </c>
      <c r="F719" s="1">
        <v>0</v>
      </c>
      <c r="G719" s="2">
        <f t="shared" si="10"/>
        <v>2996.90328</v>
      </c>
      <c r="H719" s="2">
        <f t="shared" si="11"/>
        <v>4.9999999999954525E-2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33950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2387481.9899999998</v>
      </c>
      <c r="I16" s="170">
        <f>'PR-RAS'!E6</f>
        <v>2458575.69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2447882.27</v>
      </c>
      <c r="I17" s="170">
        <f>'PR-RAS'!E151</f>
        <v>2709081.97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2069278.3300000003</v>
      </c>
      <c r="I19" s="171">
        <f>'PR-RAS'!E646</f>
        <v>3067210.5900000003</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2387481.9899999998</v>
      </c>
      <c r="E6" s="51">
        <f>E7+E44+E50+E82+E106+E124+E133+E139</f>
        <v>2458575.69</v>
      </c>
      <c r="F6" s="52">
        <f t="shared" ref="F6:F131" si="0">IF(D6&lt;&gt;0,IF(E6/D6&gt;=100,"&gt;&gt;100",E6/D6*100),"-")</f>
        <v>102.97776905952702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20045.84</v>
      </c>
      <c r="E50" s="51">
        <f>E51+E54+E59+E62+E65+E68+E71+E74+E77</f>
        <v>11293.26</v>
      </c>
      <c r="F50" s="52">
        <f t="shared" si="0"/>
        <v>56.337175194454318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15566.45</v>
      </c>
      <c r="E62" s="51">
        <f t="shared" si="13"/>
        <v>11293.26</v>
      </c>
      <c r="F62" s="52">
        <f t="shared" si="0"/>
        <v>72.548718558181207</v>
      </c>
    </row>
    <row r="63" spans="1:6" ht="12.75" customHeight="1" x14ac:dyDescent="0.2">
      <c r="A63" s="53">
        <v>6341</v>
      </c>
      <c r="B63" s="85" t="s">
        <v>172</v>
      </c>
      <c r="C63" s="50" t="s">
        <v>173</v>
      </c>
      <c r="D63" s="242">
        <v>15566.45</v>
      </c>
      <c r="E63" s="242">
        <v>11293.26</v>
      </c>
      <c r="F63" s="52">
        <f t="shared" si="0"/>
        <v>72.548718558181207</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4479.3900000000003</v>
      </c>
      <c r="E68" s="51">
        <f t="shared" si="15"/>
        <v>0</v>
      </c>
      <c r="F68" s="52">
        <f t="shared" si="0"/>
        <v>0</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4479.3900000000003</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3.2</v>
      </c>
      <c r="E82" s="51">
        <f t="shared" si="19"/>
        <v>0</v>
      </c>
      <c r="F82" s="52">
        <f t="shared" si="0"/>
        <v>0</v>
      </c>
    </row>
    <row r="83" spans="1:6" ht="12.75" customHeight="1" x14ac:dyDescent="0.2">
      <c r="A83" s="53">
        <v>641</v>
      </c>
      <c r="B83" s="85" t="s">
        <v>212</v>
      </c>
      <c r="C83" s="50" t="s">
        <v>213</v>
      </c>
      <c r="D83" s="51">
        <f t="shared" ref="D83:E83" si="20">SUM(D84:D90)</f>
        <v>3.2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65339.85</v>
      </c>
      <c r="E106" s="51">
        <f t="shared" si="23"/>
        <v>68151.33</v>
      </c>
      <c r="F106" s="52">
        <f t="shared" si="0"/>
        <v>104.30285652630059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65339.85</v>
      </c>
      <c r="E112" s="51">
        <f t="shared" si="25"/>
        <v>68151.33</v>
      </c>
      <c r="F112" s="52">
        <f t="shared" si="0"/>
        <v>104.30285652630059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65339.85</v>
      </c>
      <c r="E117" s="242">
        <v>68151.33</v>
      </c>
      <c r="F117" s="52">
        <f t="shared" si="0"/>
        <v>104.30285652630059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221807.93</v>
      </c>
      <c r="E124" s="51">
        <f t="shared" si="27"/>
        <v>275269.05</v>
      </c>
      <c r="F124" s="52">
        <f t="shared" si="0"/>
        <v>124.10243853770243</v>
      </c>
    </row>
    <row r="125" spans="1:6" ht="12.75" customHeight="1" x14ac:dyDescent="0.2">
      <c r="A125" s="53">
        <v>661</v>
      </c>
      <c r="B125" s="86" t="s">
        <v>296</v>
      </c>
      <c r="C125" s="50" t="s">
        <v>297</v>
      </c>
      <c r="D125" s="51">
        <f t="shared" ref="D125:E125" si="28">SUM(D126:D127)</f>
        <v>221807.93</v>
      </c>
      <c r="E125" s="51">
        <f t="shared" si="28"/>
        <v>275269.05</v>
      </c>
      <c r="F125" s="52">
        <f t="shared" si="0"/>
        <v>124.10243853770243</v>
      </c>
    </row>
    <row r="126" spans="1:6" ht="12.75" customHeight="1" x14ac:dyDescent="0.2">
      <c r="A126" s="53">
        <v>6614</v>
      </c>
      <c r="B126" s="86" t="s">
        <v>298</v>
      </c>
      <c r="C126" s="50" t="s">
        <v>299</v>
      </c>
      <c r="D126" s="242">
        <v>152519.81</v>
      </c>
      <c r="E126" s="242">
        <v>193581.71</v>
      </c>
      <c r="F126" s="52">
        <f t="shared" si="0"/>
        <v>126.92233880962742</v>
      </c>
    </row>
    <row r="127" spans="1:6" ht="12.75" customHeight="1" x14ac:dyDescent="0.2">
      <c r="A127" s="53">
        <v>6615</v>
      </c>
      <c r="B127" s="86" t="s">
        <v>300</v>
      </c>
      <c r="C127" s="50" t="s">
        <v>301</v>
      </c>
      <c r="D127" s="242">
        <v>69288.12</v>
      </c>
      <c r="E127" s="242">
        <v>81687.34</v>
      </c>
      <c r="F127" s="52">
        <f t="shared" si="0"/>
        <v>117.89516009382272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2053172.3099999998</v>
      </c>
      <c r="E133" s="51">
        <f t="shared" si="30"/>
        <v>2076176.43</v>
      </c>
      <c r="F133" s="52">
        <f t="shared" ref="F133:F223" si="31">IF(D133&lt;&gt;0,IF(E133/D133&gt;=100,"&gt;&gt;100",E133/D133*100),"-")</f>
        <v>101.12041838319941</v>
      </c>
    </row>
    <row r="134" spans="1:6" ht="24" x14ac:dyDescent="0.2">
      <c r="A134" s="53">
        <v>671</v>
      </c>
      <c r="B134" s="232" t="s">
        <v>314</v>
      </c>
      <c r="C134" s="50" t="s">
        <v>315</v>
      </c>
      <c r="D134" s="51">
        <f t="shared" ref="D134:E134" si="32">SUM(D135:D137)</f>
        <v>6471.92</v>
      </c>
      <c r="E134" s="51">
        <f t="shared" si="32"/>
        <v>0</v>
      </c>
      <c r="F134" s="52">
        <f t="shared" si="31"/>
        <v>0</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6471.92</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2046700.39</v>
      </c>
      <c r="E138" s="242">
        <v>2076176.43</v>
      </c>
      <c r="F138" s="52">
        <f t="shared" si="31"/>
        <v>101.44017366410918</v>
      </c>
    </row>
    <row r="139" spans="1:6" ht="12.75" customHeight="1" x14ac:dyDescent="0.2">
      <c r="A139" s="53">
        <v>68</v>
      </c>
      <c r="B139" s="85" t="s">
        <v>324</v>
      </c>
      <c r="C139" s="50" t="s">
        <v>325</v>
      </c>
      <c r="D139" s="51">
        <f t="shared" ref="D139:E139" si="33">D140+D150</f>
        <v>27112.86</v>
      </c>
      <c r="E139" s="51">
        <f t="shared" si="33"/>
        <v>27685.62</v>
      </c>
      <c r="F139" s="52">
        <f t="shared" si="31"/>
        <v>102.11250307049863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27112.86</v>
      </c>
      <c r="E150" s="242">
        <v>27685.62</v>
      </c>
      <c r="F150" s="52">
        <f t="shared" si="31"/>
        <v>102.11250307049863</v>
      </c>
    </row>
    <row r="151" spans="1:6" ht="12.75" customHeight="1" x14ac:dyDescent="0.2">
      <c r="A151" s="53">
        <v>3</v>
      </c>
      <c r="B151" s="85" t="s">
        <v>348</v>
      </c>
      <c r="C151" s="50" t="s">
        <v>56</v>
      </c>
      <c r="D151" s="51">
        <f t="shared" ref="D151:E151" si="35">D152+D163+D196+D215+D224+D252+D263</f>
        <v>2447882.27</v>
      </c>
      <c r="E151" s="51">
        <f t="shared" si="35"/>
        <v>2709081.97</v>
      </c>
      <c r="F151" s="52">
        <f t="shared" si="31"/>
        <v>110.67043555162479</v>
      </c>
    </row>
    <row r="152" spans="1:6" ht="12.75" customHeight="1" x14ac:dyDescent="0.2">
      <c r="A152" s="53">
        <v>31</v>
      </c>
      <c r="B152" s="85" t="s">
        <v>349</v>
      </c>
      <c r="C152" s="50" t="s">
        <v>35</v>
      </c>
      <c r="D152" s="51">
        <f t="shared" ref="D152:E152" si="36">D153+D158+D159</f>
        <v>1493068.94</v>
      </c>
      <c r="E152" s="51">
        <f t="shared" si="36"/>
        <v>1713503.64</v>
      </c>
      <c r="F152" s="52">
        <f t="shared" si="31"/>
        <v>114.76386616146472</v>
      </c>
    </row>
    <row r="153" spans="1:6" ht="12.75" customHeight="1" x14ac:dyDescent="0.2">
      <c r="A153" s="53">
        <v>311</v>
      </c>
      <c r="B153" s="85" t="s">
        <v>350</v>
      </c>
      <c r="C153" s="50" t="s">
        <v>351</v>
      </c>
      <c r="D153" s="51">
        <f t="shared" ref="D153:E153" si="37">SUM(D154:D157)</f>
        <v>1288717.5999999999</v>
      </c>
      <c r="E153" s="51">
        <f t="shared" si="37"/>
        <v>1458398.52</v>
      </c>
      <c r="F153" s="52">
        <f t="shared" si="31"/>
        <v>113.16664876773626</v>
      </c>
    </row>
    <row r="154" spans="1:6" ht="12.75" customHeight="1" x14ac:dyDescent="0.2">
      <c r="A154" s="53">
        <v>3111</v>
      </c>
      <c r="B154" s="85" t="s">
        <v>352</v>
      </c>
      <c r="C154" s="50" t="s">
        <v>353</v>
      </c>
      <c r="D154" s="242">
        <v>1237234.1599999999</v>
      </c>
      <c r="E154" s="242">
        <v>1439607.49</v>
      </c>
      <c r="F154" s="52">
        <f t="shared" si="31"/>
        <v>116.35691419965322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51483.44</v>
      </c>
      <c r="E156" s="242">
        <v>18791.03</v>
      </c>
      <c r="F156" s="52">
        <f t="shared" si="31"/>
        <v>36.499173326413306</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7612.52</v>
      </c>
      <c r="E158" s="242">
        <v>31554.97</v>
      </c>
      <c r="F158" s="52">
        <f t="shared" si="31"/>
        <v>414.51411621907067</v>
      </c>
    </row>
    <row r="159" spans="1:6" ht="12.75" customHeight="1" x14ac:dyDescent="0.2">
      <c r="A159" s="53">
        <v>313</v>
      </c>
      <c r="B159" s="85" t="s">
        <v>362</v>
      </c>
      <c r="C159" s="50" t="s">
        <v>363</v>
      </c>
      <c r="D159" s="51">
        <f t="shared" ref="D159:E159" si="38">SUM(D160:D162)</f>
        <v>196738.82</v>
      </c>
      <c r="E159" s="51">
        <f t="shared" si="38"/>
        <v>223550.15</v>
      </c>
      <c r="F159" s="52">
        <f t="shared" si="31"/>
        <v>113.62787984598057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196738.82</v>
      </c>
      <c r="E161" s="242">
        <v>223550.15</v>
      </c>
      <c r="F161" s="52">
        <f t="shared" si="31"/>
        <v>113.62787984598057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950643.59</v>
      </c>
      <c r="E163" s="51">
        <f t="shared" si="39"/>
        <v>967732.95</v>
      </c>
      <c r="F163" s="52">
        <f t="shared" si="31"/>
        <v>101.79766215012296</v>
      </c>
    </row>
    <row r="164" spans="1:6" ht="12.75" customHeight="1" x14ac:dyDescent="0.2">
      <c r="A164" s="53">
        <v>321</v>
      </c>
      <c r="B164" s="85" t="s">
        <v>371</v>
      </c>
      <c r="C164" s="50" t="s">
        <v>372</v>
      </c>
      <c r="D164" s="51">
        <f t="shared" ref="D164:E164" si="40">SUM(D165:D168)</f>
        <v>68139.48000000001</v>
      </c>
      <c r="E164" s="51">
        <f t="shared" si="40"/>
        <v>67519.69</v>
      </c>
      <c r="F164" s="52">
        <f t="shared" si="31"/>
        <v>99.090409847565596</v>
      </c>
    </row>
    <row r="165" spans="1:6" ht="12.75" customHeight="1" x14ac:dyDescent="0.2">
      <c r="A165" s="53">
        <v>3211</v>
      </c>
      <c r="B165" s="85" t="s">
        <v>373</v>
      </c>
      <c r="C165" s="50" t="s">
        <v>374</v>
      </c>
      <c r="D165" s="242">
        <v>1524.05</v>
      </c>
      <c r="E165" s="242">
        <v>3047.33</v>
      </c>
      <c r="F165" s="52">
        <f t="shared" si="31"/>
        <v>199.94947672320461</v>
      </c>
    </row>
    <row r="166" spans="1:6" ht="12.75" customHeight="1" x14ac:dyDescent="0.2">
      <c r="A166" s="53">
        <v>3212</v>
      </c>
      <c r="B166" s="85" t="s">
        <v>375</v>
      </c>
      <c r="C166" s="50" t="s">
        <v>376</v>
      </c>
      <c r="D166" s="242">
        <v>63537.8</v>
      </c>
      <c r="E166" s="242">
        <v>61868.08</v>
      </c>
      <c r="F166" s="52">
        <f t="shared" si="31"/>
        <v>97.372084019276713</v>
      </c>
    </row>
    <row r="167" spans="1:6" ht="12.75" customHeight="1" x14ac:dyDescent="0.2">
      <c r="A167" s="53">
        <v>3213</v>
      </c>
      <c r="B167" s="85" t="s">
        <v>377</v>
      </c>
      <c r="C167" s="50" t="s">
        <v>378</v>
      </c>
      <c r="D167" s="242">
        <v>3077.63</v>
      </c>
      <c r="E167" s="242">
        <v>2604.2800000000002</v>
      </c>
      <c r="F167" s="52">
        <f t="shared" si="31"/>
        <v>84.619658633428969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617452.5</v>
      </c>
      <c r="E169" s="51">
        <f t="shared" si="41"/>
        <v>677174.73</v>
      </c>
      <c r="F169" s="52">
        <f t="shared" si="31"/>
        <v>109.67236022204136</v>
      </c>
    </row>
    <row r="170" spans="1:6" ht="12.75" customHeight="1" x14ac:dyDescent="0.2">
      <c r="A170" s="53">
        <v>3221</v>
      </c>
      <c r="B170" s="85" t="s">
        <v>383</v>
      </c>
      <c r="C170" s="50" t="s">
        <v>384</v>
      </c>
      <c r="D170" s="242">
        <v>10828.73</v>
      </c>
      <c r="E170" s="242">
        <v>12076.69</v>
      </c>
      <c r="F170" s="52">
        <f t="shared" si="31"/>
        <v>111.52452780704662</v>
      </c>
    </row>
    <row r="171" spans="1:6" ht="12.75" customHeight="1" x14ac:dyDescent="0.2">
      <c r="A171" s="53">
        <v>3222</v>
      </c>
      <c r="B171" s="85" t="s">
        <v>385</v>
      </c>
      <c r="C171" s="50" t="s">
        <v>386</v>
      </c>
      <c r="D171" s="242">
        <v>443873.8</v>
      </c>
      <c r="E171" s="242">
        <v>544891.13</v>
      </c>
      <c r="F171" s="52">
        <f t="shared" si="31"/>
        <v>122.75811953758028</v>
      </c>
    </row>
    <row r="172" spans="1:6" ht="12.75" customHeight="1" x14ac:dyDescent="0.2">
      <c r="A172" s="53">
        <v>3223</v>
      </c>
      <c r="B172" s="85" t="s">
        <v>387</v>
      </c>
      <c r="C172" s="50" t="s">
        <v>388</v>
      </c>
      <c r="D172" s="242">
        <v>154348.57</v>
      </c>
      <c r="E172" s="242">
        <v>115114.79</v>
      </c>
      <c r="F172" s="52">
        <f t="shared" si="31"/>
        <v>74.581053779766137</v>
      </c>
    </row>
    <row r="173" spans="1:6" ht="12.75" customHeight="1" x14ac:dyDescent="0.2">
      <c r="A173" s="53">
        <v>3224</v>
      </c>
      <c r="B173" s="85" t="s">
        <v>389</v>
      </c>
      <c r="C173" s="50" t="s">
        <v>390</v>
      </c>
      <c r="D173" s="242">
        <v>5713.77</v>
      </c>
      <c r="E173" s="242">
        <v>3553.96</v>
      </c>
      <c r="F173" s="52">
        <f t="shared" si="31"/>
        <v>62.19991354219718</v>
      </c>
    </row>
    <row r="174" spans="1:6" ht="12.75" customHeight="1" x14ac:dyDescent="0.2">
      <c r="A174" s="53">
        <v>3225</v>
      </c>
      <c r="B174" s="85" t="s">
        <v>391</v>
      </c>
      <c r="C174" s="50" t="s">
        <v>392</v>
      </c>
      <c r="D174" s="242">
        <v>2687.63</v>
      </c>
      <c r="E174" s="242">
        <v>783.85</v>
      </c>
      <c r="F174" s="52">
        <f t="shared" si="31"/>
        <v>29.165100850935584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754.31</v>
      </c>
      <c r="F176" s="52" t="str">
        <f t="shared" si="31"/>
        <v>-</v>
      </c>
    </row>
    <row r="177" spans="1:6" ht="12.75" customHeight="1" x14ac:dyDescent="0.2">
      <c r="A177" s="53">
        <v>323</v>
      </c>
      <c r="B177" s="85" t="s">
        <v>397</v>
      </c>
      <c r="C177" s="50" t="s">
        <v>398</v>
      </c>
      <c r="D177" s="51">
        <f t="shared" ref="D177:E177" si="42">SUM(D178:D186)</f>
        <v>240728.39</v>
      </c>
      <c r="E177" s="51">
        <f t="shared" si="42"/>
        <v>209258.97999999998</v>
      </c>
      <c r="F177" s="52">
        <f t="shared" si="31"/>
        <v>86.927420567220992</v>
      </c>
    </row>
    <row r="178" spans="1:6" ht="12.75" customHeight="1" x14ac:dyDescent="0.2">
      <c r="A178" s="53">
        <v>3231</v>
      </c>
      <c r="B178" s="85" t="s">
        <v>399</v>
      </c>
      <c r="C178" s="50" t="s">
        <v>400</v>
      </c>
      <c r="D178" s="242">
        <v>16750.34</v>
      </c>
      <c r="E178" s="242">
        <v>14987.37</v>
      </c>
      <c r="F178" s="52">
        <f t="shared" si="31"/>
        <v>89.475019611542223</v>
      </c>
    </row>
    <row r="179" spans="1:6" ht="12.75" customHeight="1" x14ac:dyDescent="0.2">
      <c r="A179" s="53">
        <v>3232</v>
      </c>
      <c r="B179" s="85" t="s">
        <v>401</v>
      </c>
      <c r="C179" s="50" t="s">
        <v>402</v>
      </c>
      <c r="D179" s="242">
        <v>49605.18</v>
      </c>
      <c r="E179" s="242">
        <v>42782.67</v>
      </c>
      <c r="F179" s="52">
        <f t="shared" si="31"/>
        <v>86.24637588251872</v>
      </c>
    </row>
    <row r="180" spans="1:6" ht="12.75" customHeight="1" x14ac:dyDescent="0.2">
      <c r="A180" s="53">
        <v>3233</v>
      </c>
      <c r="B180" s="85" t="s">
        <v>403</v>
      </c>
      <c r="C180" s="50" t="s">
        <v>404</v>
      </c>
      <c r="D180" s="242">
        <v>2742.16</v>
      </c>
      <c r="E180" s="242">
        <v>1401.84</v>
      </c>
      <c r="F180" s="52">
        <f t="shared" si="31"/>
        <v>51.121743443125126</v>
      </c>
    </row>
    <row r="181" spans="1:6" ht="12.75" customHeight="1" x14ac:dyDescent="0.2">
      <c r="A181" s="53">
        <v>3234</v>
      </c>
      <c r="B181" s="85" t="s">
        <v>405</v>
      </c>
      <c r="C181" s="50" t="s">
        <v>406</v>
      </c>
      <c r="D181" s="242">
        <v>14735.06</v>
      </c>
      <c r="E181" s="242">
        <v>16326.48</v>
      </c>
      <c r="F181" s="52">
        <f t="shared" si="31"/>
        <v>110.80022748465225</v>
      </c>
    </row>
    <row r="182" spans="1:6" ht="12.75" customHeight="1" x14ac:dyDescent="0.2">
      <c r="A182" s="53">
        <v>3235</v>
      </c>
      <c r="B182" s="85" t="s">
        <v>407</v>
      </c>
      <c r="C182" s="50" t="s">
        <v>408</v>
      </c>
      <c r="D182" s="242">
        <v>1806.71</v>
      </c>
      <c r="E182" s="242">
        <v>1018.76</v>
      </c>
      <c r="F182" s="52">
        <f t="shared" si="31"/>
        <v>56.387577419729787</v>
      </c>
    </row>
    <row r="183" spans="1:6" ht="12.75" customHeight="1" x14ac:dyDescent="0.2">
      <c r="A183" s="53">
        <v>3236</v>
      </c>
      <c r="B183" s="85" t="s">
        <v>409</v>
      </c>
      <c r="C183" s="50" t="s">
        <v>410</v>
      </c>
      <c r="D183" s="242">
        <v>42859.53</v>
      </c>
      <c r="E183" s="242">
        <v>50420.12</v>
      </c>
      <c r="F183" s="52">
        <f t="shared" si="31"/>
        <v>117.6403940967155</v>
      </c>
    </row>
    <row r="184" spans="1:6" ht="12.75" customHeight="1" x14ac:dyDescent="0.2">
      <c r="A184" s="53">
        <v>3237</v>
      </c>
      <c r="B184" s="85" t="s">
        <v>411</v>
      </c>
      <c r="C184" s="50" t="s">
        <v>412</v>
      </c>
      <c r="D184" s="242">
        <v>58424.72</v>
      </c>
      <c r="E184" s="242">
        <v>60186.43</v>
      </c>
      <c r="F184" s="52">
        <f t="shared" si="31"/>
        <v>103.01535035170045</v>
      </c>
    </row>
    <row r="185" spans="1:6" ht="12.75" customHeight="1" x14ac:dyDescent="0.2">
      <c r="A185" s="53">
        <v>3238</v>
      </c>
      <c r="B185" s="85" t="s">
        <v>413</v>
      </c>
      <c r="C185" s="50" t="s">
        <v>414</v>
      </c>
      <c r="D185" s="242">
        <v>17341.25</v>
      </c>
      <c r="E185" s="242">
        <v>17937.82</v>
      </c>
      <c r="F185" s="52">
        <f t="shared" si="31"/>
        <v>103.4401787645066</v>
      </c>
    </row>
    <row r="186" spans="1:6" ht="12.75" customHeight="1" x14ac:dyDescent="0.2">
      <c r="A186" s="53">
        <v>3239</v>
      </c>
      <c r="B186" s="85" t="s">
        <v>415</v>
      </c>
      <c r="C186" s="50" t="s">
        <v>416</v>
      </c>
      <c r="D186" s="242">
        <v>36463.440000000002</v>
      </c>
      <c r="E186" s="242">
        <v>4197.49</v>
      </c>
      <c r="F186" s="52">
        <f t="shared" si="31"/>
        <v>11.511503028787191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24323.22</v>
      </c>
      <c r="E188" s="51">
        <f t="shared" si="43"/>
        <v>13779.550000000001</v>
      </c>
      <c r="F188" s="52">
        <f t="shared" si="31"/>
        <v>56.651833104334045</v>
      </c>
    </row>
    <row r="189" spans="1:6" ht="12.75" customHeight="1" x14ac:dyDescent="0.2">
      <c r="A189" s="53">
        <v>3291</v>
      </c>
      <c r="B189" s="232" t="s">
        <v>421</v>
      </c>
      <c r="C189" s="50" t="s">
        <v>422</v>
      </c>
      <c r="D189" s="242">
        <v>2236.16</v>
      </c>
      <c r="E189" s="242">
        <v>2156.13</v>
      </c>
      <c r="F189" s="52">
        <f t="shared" si="31"/>
        <v>96.421096880366349</v>
      </c>
    </row>
    <row r="190" spans="1:6" ht="12.75" customHeight="1" x14ac:dyDescent="0.2">
      <c r="A190" s="53">
        <v>3292</v>
      </c>
      <c r="B190" s="85" t="s">
        <v>423</v>
      </c>
      <c r="C190" s="50" t="s">
        <v>424</v>
      </c>
      <c r="D190" s="242">
        <v>4947.8999999999996</v>
      </c>
      <c r="E190" s="242">
        <v>3358.09</v>
      </c>
      <c r="F190" s="52">
        <f t="shared" si="31"/>
        <v>67.868994927140818</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586.5</v>
      </c>
      <c r="E192" s="242">
        <v>0</v>
      </c>
      <c r="F192" s="52">
        <f t="shared" si="31"/>
        <v>0</v>
      </c>
    </row>
    <row r="193" spans="1:6" ht="12.75" customHeight="1" x14ac:dyDescent="0.2">
      <c r="A193" s="53">
        <v>3295</v>
      </c>
      <c r="B193" s="85" t="s">
        <v>429</v>
      </c>
      <c r="C193" s="50" t="s">
        <v>430</v>
      </c>
      <c r="D193" s="242">
        <v>2669.97</v>
      </c>
      <c r="E193" s="242">
        <v>2132.23</v>
      </c>
      <c r="F193" s="52">
        <f t="shared" si="31"/>
        <v>79.85969879811384</v>
      </c>
    </row>
    <row r="194" spans="1:6" ht="12.75" customHeight="1" x14ac:dyDescent="0.2">
      <c r="A194" s="53" t="s">
        <v>431</v>
      </c>
      <c r="B194" s="85" t="s">
        <v>432</v>
      </c>
      <c r="C194" s="50" t="s">
        <v>431</v>
      </c>
      <c r="D194" s="242">
        <v>13749.69</v>
      </c>
      <c r="E194" s="242">
        <v>6073.1</v>
      </c>
      <c r="F194" s="52">
        <f t="shared" si="31"/>
        <v>44.16899581008736</v>
      </c>
    </row>
    <row r="195" spans="1:6" ht="12.75" customHeight="1" x14ac:dyDescent="0.2">
      <c r="A195" s="53">
        <v>3299</v>
      </c>
      <c r="B195" s="85" t="s">
        <v>433</v>
      </c>
      <c r="C195" s="50" t="s">
        <v>434</v>
      </c>
      <c r="D195" s="242">
        <v>133</v>
      </c>
      <c r="E195" s="242">
        <v>60</v>
      </c>
      <c r="F195" s="52">
        <f t="shared" si="31"/>
        <v>45.112781954887218</v>
      </c>
    </row>
    <row r="196" spans="1:6" ht="12.75" customHeight="1" x14ac:dyDescent="0.2">
      <c r="A196" s="53">
        <v>34</v>
      </c>
      <c r="B196" s="232" t="s">
        <v>435</v>
      </c>
      <c r="C196" s="50" t="s">
        <v>436</v>
      </c>
      <c r="D196" s="51">
        <f t="shared" ref="D196:E196" si="44">D197+D202+D210</f>
        <v>3804.56</v>
      </c>
      <c r="E196" s="51">
        <f t="shared" si="44"/>
        <v>27830.66</v>
      </c>
      <c r="F196" s="52">
        <f t="shared" si="31"/>
        <v>731.50797989780688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3804.56</v>
      </c>
      <c r="E210" s="51">
        <f t="shared" si="47"/>
        <v>27830.66</v>
      </c>
      <c r="F210" s="52">
        <f t="shared" si="31"/>
        <v>731.50797989780688</v>
      </c>
    </row>
    <row r="211" spans="1:6" ht="12.75" customHeight="1" x14ac:dyDescent="0.2">
      <c r="A211" s="53">
        <v>3431</v>
      </c>
      <c r="B211" s="232" t="s">
        <v>465</v>
      </c>
      <c r="C211" s="50" t="s">
        <v>466</v>
      </c>
      <c r="D211" s="242">
        <v>3591.69</v>
      </c>
      <c r="E211" s="242">
        <v>4244.0600000000004</v>
      </c>
      <c r="F211" s="52">
        <f t="shared" si="31"/>
        <v>118.16331587637019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212.87</v>
      </c>
      <c r="E213" s="242">
        <v>23586.6</v>
      </c>
      <c r="F213" s="52" t="str">
        <f t="shared" si="31"/>
        <v>&gt;&gt;100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365.18</v>
      </c>
      <c r="E263" s="51">
        <f t="shared" si="68"/>
        <v>14.72</v>
      </c>
      <c r="F263" s="52">
        <f t="shared" ref="F263:F267" si="69">IF(D263&lt;&gt;0,IF(E263/D263&gt;=100,"&gt;&gt;100",E263/D263*100),"-")</f>
        <v>4.0308888767183308</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365.18</v>
      </c>
      <c r="E273" s="51">
        <f t="shared" si="73"/>
        <v>14.72</v>
      </c>
      <c r="F273" s="52">
        <f t="shared" ref="F273:F284" si="74">IF(D273&lt;&gt;0,IF(E273/D273&gt;=100,"&gt;&gt;100",E273/D273*100),"-")</f>
        <v>4.0308888767183308</v>
      </c>
    </row>
    <row r="274" spans="1:6" ht="12.75" customHeight="1" x14ac:dyDescent="0.2">
      <c r="A274" s="53">
        <v>3831</v>
      </c>
      <c r="B274" s="85" t="s">
        <v>587</v>
      </c>
      <c r="C274" s="50" t="s">
        <v>588</v>
      </c>
      <c r="D274" s="242">
        <v>300</v>
      </c>
      <c r="E274" s="242"/>
      <c r="F274" s="52">
        <f t="shared" si="74"/>
        <v>0</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65.180000000000007</v>
      </c>
      <c r="E277" s="242">
        <v>14.72</v>
      </c>
      <c r="F277" s="52">
        <f t="shared" si="74"/>
        <v>22.583614605707268</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2447882.27</v>
      </c>
      <c r="E289" s="51">
        <f t="shared" si="79"/>
        <v>2709081.97</v>
      </c>
      <c r="F289" s="52">
        <f t="shared" si="76"/>
        <v>110.67043555162479</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60400.280000000261</v>
      </c>
      <c r="E291" s="51">
        <f>IF(E289&gt;=E6,E289-E6,0)</f>
        <v>250506.28000000026</v>
      </c>
      <c r="F291" s="52">
        <f t="shared" si="76"/>
        <v>414.74357403641039</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1120030.21</v>
      </c>
      <c r="E293" s="242">
        <v>1592272.28</v>
      </c>
      <c r="F293" s="52">
        <f t="shared" si="76"/>
        <v>142.1633332550914</v>
      </c>
    </row>
    <row r="294" spans="1:6" ht="12.75" customHeight="1" x14ac:dyDescent="0.2">
      <c r="A294" s="53">
        <v>96</v>
      </c>
      <c r="B294" s="85" t="s">
        <v>627</v>
      </c>
      <c r="C294" s="50" t="s">
        <v>628</v>
      </c>
      <c r="D294" s="242">
        <v>1096245.51</v>
      </c>
      <c r="E294" s="242">
        <v>1142479.18</v>
      </c>
      <c r="F294" s="52">
        <f t="shared" si="76"/>
        <v>104.21745581425459</v>
      </c>
    </row>
    <row r="295" spans="1:6" ht="24" x14ac:dyDescent="0.2">
      <c r="A295" s="53">
        <v>9661</v>
      </c>
      <c r="B295" s="85" t="s">
        <v>629</v>
      </c>
      <c r="C295" s="50" t="s">
        <v>630</v>
      </c>
      <c r="D295" s="242">
        <v>50726.63</v>
      </c>
      <c r="E295" s="242">
        <v>47515.97</v>
      </c>
      <c r="F295" s="52">
        <f t="shared" si="76"/>
        <v>93.670661741180126</v>
      </c>
    </row>
    <row r="296" spans="1:6" ht="12.75" customHeight="1" x14ac:dyDescent="0.2">
      <c r="A296" s="55" t="s">
        <v>631</v>
      </c>
      <c r="B296" s="233" t="s">
        <v>632</v>
      </c>
      <c r="C296" s="56" t="s">
        <v>631</v>
      </c>
      <c r="D296" s="243">
        <v>1022429.04</v>
      </c>
      <c r="E296" s="243">
        <v>1065514.22</v>
      </c>
      <c r="F296" s="57">
        <f t="shared" si="76"/>
        <v>104.2140019810079</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23399.31</v>
      </c>
      <c r="E298" s="51">
        <f t="shared" si="80"/>
        <v>7259.57</v>
      </c>
      <c r="F298" s="52">
        <f t="shared" ref="F298:F418" si="81">IF(D298&lt;&gt;0,IF(E298/D298&gt;=100,"&gt;&gt;100",E298/D298*100),"-")</f>
        <v>31.024718250238998</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23399.31</v>
      </c>
      <c r="E311" s="51">
        <f t="shared" si="85"/>
        <v>7259.57</v>
      </c>
      <c r="F311" s="52">
        <f t="shared" si="81"/>
        <v>31.024718250238998</v>
      </c>
    </row>
    <row r="312" spans="1:6" ht="12.75" customHeight="1" x14ac:dyDescent="0.2">
      <c r="A312" s="53">
        <v>721</v>
      </c>
      <c r="B312" s="85" t="s">
        <v>662</v>
      </c>
      <c r="C312" s="50" t="s">
        <v>663</v>
      </c>
      <c r="D312" s="51">
        <f t="shared" ref="D312:E312" si="86">SUM(D313:D316)</f>
        <v>23399.31</v>
      </c>
      <c r="E312" s="51">
        <f t="shared" si="86"/>
        <v>21.57</v>
      </c>
      <c r="F312" s="52">
        <f t="shared" si="81"/>
        <v>9.2182205372722523E-2</v>
      </c>
    </row>
    <row r="313" spans="1:6" ht="12.75" customHeight="1" x14ac:dyDescent="0.2">
      <c r="A313" s="53">
        <v>7211</v>
      </c>
      <c r="B313" s="85" t="s">
        <v>664</v>
      </c>
      <c r="C313" s="50" t="s">
        <v>665</v>
      </c>
      <c r="D313" s="242">
        <v>23399.31</v>
      </c>
      <c r="E313" s="242">
        <v>21.57</v>
      </c>
      <c r="F313" s="52">
        <f t="shared" si="81"/>
        <v>9.2182205372722523E-2</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7238</v>
      </c>
      <c r="F326" s="52" t="str">
        <f t="shared" si="81"/>
        <v>-</v>
      </c>
    </row>
    <row r="327" spans="1:6" ht="12.75" customHeight="1" x14ac:dyDescent="0.2">
      <c r="A327" s="53">
        <v>7231</v>
      </c>
      <c r="B327" s="85" t="s">
        <v>692</v>
      </c>
      <c r="C327" s="50" t="s">
        <v>693</v>
      </c>
      <c r="D327" s="242">
        <v>0</v>
      </c>
      <c r="E327" s="242">
        <v>7238</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9211.39</v>
      </c>
      <c r="E350" s="51">
        <f t="shared" si="95"/>
        <v>214922.94</v>
      </c>
      <c r="F350" s="52">
        <f t="shared" si="81"/>
        <v>2333.2302725213026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7211.3899999999994</v>
      </c>
      <c r="E363" s="51">
        <f t="shared" si="99"/>
        <v>39626.26</v>
      </c>
      <c r="F363" s="52">
        <f t="shared" si="81"/>
        <v>549.49545094635027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2311.4499999999998</v>
      </c>
      <c r="E369" s="51">
        <f t="shared" si="101"/>
        <v>39626.26</v>
      </c>
      <c r="F369" s="52">
        <f t="shared" si="81"/>
        <v>1714.3464059356684</v>
      </c>
    </row>
    <row r="370" spans="1:6" ht="12.75" customHeight="1" x14ac:dyDescent="0.2">
      <c r="A370" s="53">
        <v>4221</v>
      </c>
      <c r="B370" s="85" t="s">
        <v>674</v>
      </c>
      <c r="C370" s="50" t="s">
        <v>766</v>
      </c>
      <c r="D370" s="242">
        <v>0</v>
      </c>
      <c r="E370" s="242">
        <v>10911.36</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497.4</v>
      </c>
      <c r="F372" s="52" t="str">
        <f t="shared" si="81"/>
        <v>-</v>
      </c>
    </row>
    <row r="373" spans="1:6" ht="12.75" customHeight="1" x14ac:dyDescent="0.2">
      <c r="A373" s="53">
        <v>4224</v>
      </c>
      <c r="B373" s="85" t="s">
        <v>680</v>
      </c>
      <c r="C373" s="50" t="s">
        <v>770</v>
      </c>
      <c r="D373" s="242">
        <v>588.75</v>
      </c>
      <c r="E373" s="242">
        <v>28217.5</v>
      </c>
      <c r="F373" s="52">
        <f t="shared" si="81"/>
        <v>4792.7813163481951</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1722.7</v>
      </c>
      <c r="E376" s="242">
        <v>0</v>
      </c>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4899.9399999999996</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4899.9399999999996</v>
      </c>
      <c r="E393" s="242">
        <v>0</v>
      </c>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2000</v>
      </c>
      <c r="E402" s="51">
        <f t="shared" si="109"/>
        <v>175296.68</v>
      </c>
      <c r="F402" s="52">
        <f t="shared" si="81"/>
        <v>8764.8339999999989</v>
      </c>
    </row>
    <row r="403" spans="1:6" ht="12.75" customHeight="1" x14ac:dyDescent="0.2">
      <c r="A403" s="53">
        <v>451</v>
      </c>
      <c r="B403" s="85" t="s">
        <v>811</v>
      </c>
      <c r="C403" s="50" t="s">
        <v>812</v>
      </c>
      <c r="D403" s="242">
        <v>2000</v>
      </c>
      <c r="E403" s="242">
        <v>175296.68</v>
      </c>
      <c r="F403" s="52">
        <f t="shared" si="81"/>
        <v>8764.8339999999989</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14187.920000000002</v>
      </c>
      <c r="E407" s="51">
        <f t="shared" si="110"/>
        <v>0</v>
      </c>
      <c r="F407" s="52">
        <f t="shared" si="81"/>
        <v>0</v>
      </c>
    </row>
    <row r="408" spans="1:6" ht="12.75" customHeight="1" x14ac:dyDescent="0.2">
      <c r="A408" s="53" t="s">
        <v>608</v>
      </c>
      <c r="B408" s="85" t="s">
        <v>821</v>
      </c>
      <c r="C408" s="50" t="s">
        <v>822</v>
      </c>
      <c r="D408" s="51">
        <f t="shared" ref="D408:E408" si="111">IF(D350&gt;=D298,D350-D298,0)</f>
        <v>0</v>
      </c>
      <c r="E408" s="51">
        <f t="shared" si="111"/>
        <v>207663.37</v>
      </c>
      <c r="F408" s="52" t="str">
        <f t="shared" si="81"/>
        <v>-</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903035.76</v>
      </c>
      <c r="E410" s="242">
        <v>1016768.66</v>
      </c>
      <c r="F410" s="52">
        <f t="shared" si="81"/>
        <v>112.59450677789327</v>
      </c>
    </row>
    <row r="411" spans="1:6" ht="12.75" customHeight="1" x14ac:dyDescent="0.2">
      <c r="A411" s="53">
        <v>97</v>
      </c>
      <c r="B411" s="85" t="s">
        <v>827</v>
      </c>
      <c r="C411" s="50" t="s">
        <v>828</v>
      </c>
      <c r="D411" s="242">
        <v>149.72999999999999</v>
      </c>
      <c r="E411" s="242">
        <v>0</v>
      </c>
      <c r="F411" s="52">
        <f t="shared" si="81"/>
        <v>0</v>
      </c>
    </row>
    <row r="412" spans="1:6" ht="12.75" customHeight="1" x14ac:dyDescent="0.2">
      <c r="A412" s="53" t="s">
        <v>608</v>
      </c>
      <c r="B412" s="85" t="s">
        <v>829</v>
      </c>
      <c r="C412" s="50" t="s">
        <v>830</v>
      </c>
      <c r="D412" s="51">
        <f>D6+D298</f>
        <v>2410881.2999999998</v>
      </c>
      <c r="E412" s="51">
        <f>E6+E298</f>
        <v>2465835.2599999998</v>
      </c>
      <c r="F412" s="52">
        <f t="shared" si="81"/>
        <v>102.27941375628905</v>
      </c>
    </row>
    <row r="413" spans="1:6" ht="12.75" customHeight="1" x14ac:dyDescent="0.2">
      <c r="A413" s="53" t="s">
        <v>608</v>
      </c>
      <c r="B413" s="85" t="s">
        <v>831</v>
      </c>
      <c r="C413" s="50" t="s">
        <v>832</v>
      </c>
      <c r="D413" s="51">
        <f t="shared" ref="D413:E413" si="112">D289+D350</f>
        <v>2457093.66</v>
      </c>
      <c r="E413" s="51">
        <f t="shared" si="112"/>
        <v>2924004.91</v>
      </c>
      <c r="F413" s="52">
        <f t="shared" si="81"/>
        <v>119.00258250635834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46212.360000000335</v>
      </c>
      <c r="E415" s="51">
        <f t="shared" si="114"/>
        <v>458169.65000000037</v>
      </c>
      <c r="F415" s="52">
        <f t="shared" si="81"/>
        <v>991.44395568630785</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2023065.97</v>
      </c>
      <c r="E417" s="51">
        <f t="shared" si="116"/>
        <v>2609040.94</v>
      </c>
      <c r="F417" s="52">
        <f t="shared" si="81"/>
        <v>128.96469906020909</v>
      </c>
    </row>
    <row r="418" spans="1:6" ht="12.75" customHeight="1" x14ac:dyDescent="0.2">
      <c r="A418" s="55" t="s">
        <v>842</v>
      </c>
      <c r="B418" s="233" t="s">
        <v>843</v>
      </c>
      <c r="C418" s="56" t="s">
        <v>844</v>
      </c>
      <c r="D418" s="62">
        <f t="shared" ref="D418:E418" si="117">D294+D411</f>
        <v>1096395.24</v>
      </c>
      <c r="E418" s="62">
        <f t="shared" si="117"/>
        <v>1142479.18</v>
      </c>
      <c r="F418" s="57">
        <f t="shared" si="81"/>
        <v>104.20322328287379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2410881.2999999998</v>
      </c>
      <c r="E639" s="51">
        <f t="shared" si="180"/>
        <v>2465835.2599999998</v>
      </c>
      <c r="F639" s="52">
        <f t="shared" si="119"/>
        <v>102.27941375628905</v>
      </c>
    </row>
    <row r="640" spans="1:6" ht="12.75" customHeight="1" x14ac:dyDescent="0.2">
      <c r="A640" s="53" t="s">
        <v>608</v>
      </c>
      <c r="B640" s="85" t="s">
        <v>1277</v>
      </c>
      <c r="C640" s="50" t="s">
        <v>1278</v>
      </c>
      <c r="D640" s="51">
        <f t="shared" ref="D640:E640" si="181">D413+D528</f>
        <v>2457093.66</v>
      </c>
      <c r="E640" s="51">
        <f t="shared" si="181"/>
        <v>2924004.91</v>
      </c>
      <c r="F640" s="52">
        <f t="shared" si="119"/>
        <v>119.00258250635834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46212.360000000335</v>
      </c>
      <c r="E642" s="51">
        <f t="shared" si="183"/>
        <v>458169.65000000037</v>
      </c>
      <c r="F642" s="52">
        <f t="shared" si="119"/>
        <v>991.44395568630785</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2023065.97</v>
      </c>
      <c r="E644" s="51">
        <f t="shared" si="185"/>
        <v>2609040.94</v>
      </c>
      <c r="F644" s="52">
        <f t="shared" si="119"/>
        <v>128.96469906020909</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2069278.3300000003</v>
      </c>
      <c r="E646" s="51">
        <f t="shared" si="187"/>
        <v>3067210.5900000003</v>
      </c>
      <c r="F646" s="52">
        <f t="shared" si="119"/>
        <v>148.22610112579684</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59767.93</v>
      </c>
      <c r="E649" s="242">
        <v>44069.760000000002</v>
      </c>
      <c r="F649" s="52">
        <f t="shared" ref="F649:F724" si="188">IF(D649&lt;&gt;0,IF(E649/D649&gt;=100,"&gt;&gt;100",E649/D649*100),"-")</f>
        <v>73.734793893648316</v>
      </c>
    </row>
    <row r="650" spans="1:6" ht="12.75" customHeight="1" x14ac:dyDescent="0.2">
      <c r="A650" s="53" t="s">
        <v>1296</v>
      </c>
      <c r="B650" s="85" t="s">
        <v>1297</v>
      </c>
      <c r="C650" s="50" t="s">
        <v>1296</v>
      </c>
      <c r="D650" s="242">
        <v>2628205.88</v>
      </c>
      <c r="E650" s="242">
        <v>2753114.97</v>
      </c>
      <c r="F650" s="52">
        <f t="shared" si="188"/>
        <v>104.75263718685541</v>
      </c>
    </row>
    <row r="651" spans="1:6" ht="12.75" customHeight="1" x14ac:dyDescent="0.2">
      <c r="A651" s="53" t="s">
        <v>1298</v>
      </c>
      <c r="B651" s="85" t="s">
        <v>1299</v>
      </c>
      <c r="C651" s="50" t="s">
        <v>1298</v>
      </c>
      <c r="D651" s="242">
        <v>2687251.29</v>
      </c>
      <c r="E651" s="242">
        <v>2783148.57</v>
      </c>
      <c r="F651" s="52">
        <f t="shared" si="188"/>
        <v>103.56860113368853</v>
      </c>
    </row>
    <row r="652" spans="1:6" ht="24" x14ac:dyDescent="0.2">
      <c r="A652" s="53">
        <v>11</v>
      </c>
      <c r="B652" s="85" t="s">
        <v>1300</v>
      </c>
      <c r="C652" s="50" t="s">
        <v>1301</v>
      </c>
      <c r="D652" s="51">
        <f t="shared" ref="D652:E652" si="189">+D649+D650-D651</f>
        <v>722.52000000001863</v>
      </c>
      <c r="E652" s="51">
        <f t="shared" si="189"/>
        <v>14036.160000000149</v>
      </c>
      <c r="F652" s="52">
        <f t="shared" si="188"/>
        <v>1942.6673310081089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271</v>
      </c>
      <c r="E654" s="262">
        <v>240</v>
      </c>
      <c r="F654" s="52">
        <f t="shared" si="188"/>
        <v>88.560885608856083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287</v>
      </c>
      <c r="E656" s="262">
        <v>248</v>
      </c>
      <c r="F656" s="52">
        <f t="shared" si="188"/>
        <v>86.41114982578398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15566.45</v>
      </c>
      <c r="E669" s="242">
        <v>11293.26</v>
      </c>
      <c r="F669" s="52">
        <f t="shared" si="188"/>
        <v>72.548718558181207</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4479.3900000000003</v>
      </c>
      <c r="E678" s="242">
        <v>0</v>
      </c>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61636.46</v>
      </c>
      <c r="E710" s="242">
        <v>58036.08</v>
      </c>
      <c r="F710" s="52">
        <f t="shared" si="188"/>
        <v>94.158684648664121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1897.91</v>
      </c>
      <c r="E712" s="242">
        <v>8895.92</v>
      </c>
      <c r="F712" s="52">
        <f t="shared" si="188"/>
        <v>468.72190989035306</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4266.97</v>
      </c>
      <c r="E717" s="242">
        <v>2800</v>
      </c>
      <c r="F717" s="52">
        <f t="shared" si="188"/>
        <v>65.620334804322496</v>
      </c>
    </row>
    <row r="718" spans="1:6" ht="12.75" customHeight="1" x14ac:dyDescent="0.2">
      <c r="A718" s="53">
        <v>32121</v>
      </c>
      <c r="B718" s="85" t="s">
        <v>1415</v>
      </c>
      <c r="C718" s="50" t="s">
        <v>1416</v>
      </c>
      <c r="D718" s="242">
        <v>63193.03</v>
      </c>
      <c r="E718" s="242">
        <v>61308.08</v>
      </c>
      <c r="F718" s="52">
        <f t="shared" si="188"/>
        <v>97.017155214744406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186.57</v>
      </c>
      <c r="E720" s="242">
        <v>149.25</v>
      </c>
      <c r="F720" s="52">
        <f t="shared" si="188"/>
        <v>79.996784048882461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55914.239999999998</v>
      </c>
      <c r="E722" s="242">
        <v>57549.71</v>
      </c>
      <c r="F722" s="52">
        <f t="shared" si="188"/>
        <v>102.92496151248768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2236.16</v>
      </c>
      <c r="E725" s="242">
        <v>2156.13</v>
      </c>
      <c r="F725" s="52">
        <f t="shared" ref="F725:F979" si="190">IF(D725&lt;&gt;0,IF(E725/D725&gt;=100,"&gt;&gt;100",E725/D725*100),"-")</f>
        <v>96.421096880366349</v>
      </c>
    </row>
    <row r="726" spans="1:6" ht="12.75" customHeight="1" x14ac:dyDescent="0.2">
      <c r="A726" s="53" t="s">
        <v>1431</v>
      </c>
      <c r="B726" s="85" t="s">
        <v>1432</v>
      </c>
      <c r="C726" s="50" t="s">
        <v>1431</v>
      </c>
      <c r="D726" s="242">
        <v>1192.02</v>
      </c>
      <c r="E726" s="242">
        <v>1490.97</v>
      </c>
      <c r="F726" s="52">
        <f t="shared" si="190"/>
        <v>125.07927719333568</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5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3</v>
      </c>
      <c r="I3" s="129">
        <f>RefStr!C10*1</f>
        <v>31</v>
      </c>
      <c r="J3" s="130" t="str">
        <f>RefStr!H7</f>
        <v>DA</v>
      </c>
      <c r="K3" s="128" t="str">
        <f>RefStr!H9</f>
        <v>NE</v>
      </c>
      <c r="L3" s="128" t="str">
        <f>RefStr!H10</f>
        <v>NE</v>
      </c>
      <c r="M3" s="128" t="str">
        <f>RefStr!H8</f>
        <v>NE</v>
      </c>
      <c r="N3" s="128" t="str">
        <f>RefStr!H11</f>
        <v>NE</v>
      </c>
      <c r="O3" s="131">
        <f>RefStr!C6</f>
        <v>33950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Gregurek</cp:lastModifiedBy>
  <cp:lastPrinted>2024-04-09T06:43:59Z</cp:lastPrinted>
  <dcterms:created xsi:type="dcterms:W3CDTF">2022-04-01T05:14:30Z</dcterms:created>
  <dcterms:modified xsi:type="dcterms:W3CDTF">2024-04-09T10:37:59Z</dcterms:modified>
</cp:coreProperties>
</file>